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15555B4C-7329-4CFB-87F6-A1A192E94EFA}" xr6:coauthVersionLast="47" xr6:coauthVersionMax="47" xr10:uidLastSave="{00000000-0000-0000-0000-000000000000}"/>
  <bookViews>
    <workbookView xWindow="-108" yWindow="-108" windowWidth="23256" windowHeight="12456" xr2:uid="{986810D4-8BFC-4F2E-82FF-DFA425CC43D4}"/>
  </bookViews>
  <sheets>
    <sheet name="Carátula_EF" sheetId="57" r:id="rId1"/>
    <sheet name="3 (2)" sheetId="22" r:id="rId2"/>
    <sheet name="1 (2)" sheetId="20" r:id="rId3"/>
    <sheet name="2 (2)" sheetId="21" r:id="rId4"/>
    <sheet name="Índice" sheetId="1" r:id="rId5"/>
    <sheet name="Agregación_EEFF" sheetId="56" r:id="rId6"/>
    <sheet name="1" sheetId="17" r:id="rId7"/>
    <sheet name="2" sheetId="18" r:id="rId8"/>
    <sheet name="3" sheetId="19" r:id="rId9"/>
    <sheet name="4" sheetId="37" r:id="rId10"/>
    <sheet name="5" sheetId="38" r:id="rId11"/>
    <sheet name="6" sheetId="39" r:id="rId12"/>
    <sheet name="7" sheetId="36" r:id="rId13"/>
    <sheet name="8" sheetId="35" r:id="rId14"/>
    <sheet name="9" sheetId="40" r:id="rId15"/>
    <sheet name="10" sheetId="42" r:id="rId16"/>
    <sheet name="11" sheetId="43" r:id="rId17"/>
    <sheet name="12" sheetId="41" r:id="rId18"/>
    <sheet name="13" sheetId="48" r:id="rId19"/>
    <sheet name="14" sheetId="49" r:id="rId20"/>
    <sheet name="15" sheetId="47" r:id="rId21"/>
    <sheet name="16" sheetId="45" r:id="rId22"/>
    <sheet name="17" sheetId="50" r:id="rId23"/>
    <sheet name="18" sheetId="44" r:id="rId24"/>
    <sheet name="19" sheetId="46" r:id="rId25"/>
    <sheet name="23" sheetId="51" r:id="rId26"/>
    <sheet name="24" sheetId="52" r:id="rId27"/>
    <sheet name="25" sheetId="53" r:id="rId28"/>
    <sheet name="26" sheetId="54" r:id="rId29"/>
    <sheet name="27" sheetId="55" r:id="rId30"/>
    <sheet name="28" sheetId="23" r:id="rId31"/>
    <sheet name="29" sheetId="27" r:id="rId32"/>
    <sheet name="30" sheetId="28" r:id="rId33"/>
    <sheet name="31" sheetId="29" r:id="rId34"/>
    <sheet name="32" sheetId="24" r:id="rId35"/>
    <sheet name="33" sheetId="30" r:id="rId36"/>
    <sheet name="34" sheetId="31" r:id="rId37"/>
    <sheet name="35" sheetId="33" r:id="rId38"/>
    <sheet name="36" sheetId="25" r:id="rId39"/>
    <sheet name="37" sheetId="34" r:id="rId40"/>
    <sheet name="38" sheetId="26" r:id="rId41"/>
    <sheet name="39" sheetId="32" r:id="rId42"/>
    <sheet name="40" sheetId="10" r:id="rId43"/>
    <sheet name="41" sheetId="11" r:id="rId44"/>
    <sheet name="42" sheetId="12" r:id="rId45"/>
    <sheet name="43" sheetId="13" r:id="rId46"/>
    <sheet name="44" sheetId="2" r:id="rId47"/>
    <sheet name="45" sheetId="8" r:id="rId48"/>
    <sheet name="46" sheetId="4" r:id="rId49"/>
    <sheet name="47" sheetId="15" r:id="rId50"/>
    <sheet name="48" sheetId="5" r:id="rId51"/>
    <sheet name="49" sheetId="6" r:id="rId52"/>
    <sheet name="50" sheetId="16" r:id="rId53"/>
    <sheet name="51" sheetId="3" r:id="rId54"/>
    <sheet name="52" sheetId="9" r:id="rId55"/>
    <sheet name="53" sheetId="7" r:id="rId56"/>
    <sheet name="54" sheetId="14" r:id="rId57"/>
  </sheets>
  <externalReferences>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s>
  <definedNames>
    <definedName name="_Fill" hidden="1">#REF!</definedName>
    <definedName name="_xlnm._FilterDatabase" localSheetId="47" hidden="1">'45'!$A$2:$R$7</definedName>
    <definedName name="_Key1" hidden="1">#REF!</definedName>
    <definedName name="_Order1" hidden="1">255</definedName>
    <definedName name="_Sort" hidden="1">#REF!</definedName>
    <definedName name="_xleta.IF" hidden="1">#NAME?</definedName>
    <definedName name="A_IMPRESIÓN_IM">#REF!</definedName>
    <definedName name="_xlnm.Print_Area" localSheetId="6">'1'!$A$1:$AH$142</definedName>
    <definedName name="_xlnm.Print_Area" localSheetId="2">'1 (2)'!$A$1:$AH$142</definedName>
    <definedName name="_xlnm.Print_Area" localSheetId="7">'2'!$A$1:$AH$80</definedName>
    <definedName name="_xlnm.Print_Area" localSheetId="3">'2 (2)'!$A$1:$AH$80</definedName>
    <definedName name="_xlnm.Print_Area" localSheetId="8">'3'!$A$1:$I$33</definedName>
    <definedName name="_xlnm.Print_Area" localSheetId="1">'3 (2)'!$A$1:$I$33</definedName>
    <definedName name="_xlnm.Print_Area" localSheetId="13">'8'!$A$1:$M$20</definedName>
    <definedName name="_xlnm.Print_Area" localSheetId="14">'9'!$A$2:$Y$22</definedName>
    <definedName name="_xlnm.Print_Area" localSheetId="4">Índice!$A$1:$C$65</definedName>
    <definedName name="BANCOS">#REF!</definedName>
    <definedName name="CM" localSheetId="22">[13]Data!$B$1</definedName>
    <definedName name="CM">[13]Data!$B$1</definedName>
    <definedName name="CONTINENTAL" localSheetId="15">#REF!</definedName>
    <definedName name="CONTINENTAL" localSheetId="16">#REF!</definedName>
    <definedName name="CONTINENTAL" localSheetId="17">#REF!</definedName>
    <definedName name="CONTINENTAL" localSheetId="18">#REF!</definedName>
    <definedName name="CONTINENTAL" localSheetId="19">#REF!</definedName>
    <definedName name="CONTINENTAL" localSheetId="20">#REF!</definedName>
    <definedName name="CONTINENTAL" localSheetId="21">#REF!</definedName>
    <definedName name="CONTINENTAL" localSheetId="22">#REF!</definedName>
    <definedName name="CONTINENTAL" localSheetId="23">#REF!</definedName>
    <definedName name="CONTINENTAL" localSheetId="24">#REF!</definedName>
    <definedName name="CONTINENTAL" localSheetId="27">#REF!</definedName>
    <definedName name="CONTINENTAL" localSheetId="28">#REF!</definedName>
    <definedName name="CONTINENTAL" localSheetId="29">#REF!</definedName>
    <definedName name="CONTINENTAL" localSheetId="30">#REF!</definedName>
    <definedName name="CONTINENTAL" localSheetId="31">#REF!</definedName>
    <definedName name="CONTINENTAL" localSheetId="8">#REF!</definedName>
    <definedName name="CONTINENTAL" localSheetId="1">#REF!</definedName>
    <definedName name="CONTINENTAL" localSheetId="32">#REF!</definedName>
    <definedName name="CONTINENTAL" localSheetId="33">#REF!</definedName>
    <definedName name="CONTINENTAL" localSheetId="34">#REF!</definedName>
    <definedName name="CONTINENTAL" localSheetId="35">#REF!</definedName>
    <definedName name="CONTINENTAL" localSheetId="36">#REF!</definedName>
    <definedName name="CONTINENTAL" localSheetId="37">#REF!</definedName>
    <definedName name="CONTINENTAL" localSheetId="38">#REF!</definedName>
    <definedName name="CONTINENTAL" localSheetId="39">#REF!</definedName>
    <definedName name="CONTINENTAL" localSheetId="40">#REF!</definedName>
    <definedName name="CONTINENTAL" localSheetId="41">#REF!</definedName>
    <definedName name="CONTINENTAL" localSheetId="9">#REF!</definedName>
    <definedName name="CONTINENTAL" localSheetId="47">#REF!</definedName>
    <definedName name="CONTINENTAL" localSheetId="10">#REF!</definedName>
    <definedName name="CONTINENTAL" localSheetId="11">#REF!</definedName>
    <definedName name="CONTINENTAL" localSheetId="12">#REF!</definedName>
    <definedName name="CONTINENTAL" localSheetId="13">#REF!</definedName>
    <definedName name="CONTINENTAL" localSheetId="14">#REF!</definedName>
    <definedName name="CONTINENTAL">#REF!</definedName>
    <definedName name="CR" localSheetId="15">[13]Data!$Q$1</definedName>
    <definedName name="CR" localSheetId="16">[13]Data!$Q$1</definedName>
    <definedName name="CR" localSheetId="17">[13]Data!$Q$1</definedName>
    <definedName name="CR" localSheetId="18">[13]Data!$Q$1</definedName>
    <definedName name="CR" localSheetId="19">[13]Data!$Q$1</definedName>
    <definedName name="CR" localSheetId="20">[13]Data!$Q$1</definedName>
    <definedName name="CR" localSheetId="21">[13]Data!$Q$1</definedName>
    <definedName name="CR" localSheetId="22">[13]Data!$Q$1</definedName>
    <definedName name="CR" localSheetId="23">[13]Data!$Q$1</definedName>
    <definedName name="CR" localSheetId="24">[13]Data!$Q$1</definedName>
    <definedName name="CR" localSheetId="31">[13]Data!$Q$1</definedName>
    <definedName name="CR" localSheetId="32">#REF!</definedName>
    <definedName name="CR" localSheetId="33">#REF!</definedName>
    <definedName name="CR" localSheetId="34">#REF!</definedName>
    <definedName name="CR" localSheetId="35">#REF!</definedName>
    <definedName name="CR" localSheetId="36">#REF!</definedName>
    <definedName name="CR" localSheetId="38">#REF!</definedName>
    <definedName name="CR" localSheetId="39">#REF!</definedName>
    <definedName name="CR" localSheetId="40">#REF!</definedName>
    <definedName name="CR" localSheetId="41">#REF!</definedName>
    <definedName name="CR" localSheetId="9">[13]Data!$Q$1</definedName>
    <definedName name="CR" localSheetId="11">[13]Data!$Q$1</definedName>
    <definedName name="CR" localSheetId="12">[13]Data!$Q$1</definedName>
    <definedName name="CR">#REF!</definedName>
    <definedName name="Datos1" localSheetId="15">#REF!,#REF!,#REF!</definedName>
    <definedName name="Datos1" localSheetId="16">#REF!,#REF!,#REF!</definedName>
    <definedName name="Datos1" localSheetId="17">#REF!,#REF!,#REF!</definedName>
    <definedName name="Datos1" localSheetId="18">#REF!,#REF!,#REF!</definedName>
    <definedName name="Datos1" localSheetId="19">#REF!,#REF!,#REF!</definedName>
    <definedName name="Datos1" localSheetId="20">#REF!,#REF!,#REF!</definedName>
    <definedName name="Datos1" localSheetId="21">#REF!,#REF!,#REF!</definedName>
    <definedName name="Datos1" localSheetId="22">#REF!,#REF!,#REF!</definedName>
    <definedName name="Datos1" localSheetId="23">#REF!,#REF!,#REF!</definedName>
    <definedName name="Datos1" localSheetId="24">#REF!,#REF!,#REF!</definedName>
    <definedName name="Datos1" localSheetId="27">#REF!,#REF!,#REF!</definedName>
    <definedName name="Datos1" localSheetId="28">#REF!,#REF!,#REF!</definedName>
    <definedName name="Datos1" localSheetId="29">#REF!,#REF!,#REF!</definedName>
    <definedName name="Datos1" localSheetId="31">#REF!,#REF!,#REF!</definedName>
    <definedName name="Datos1" localSheetId="37">#REF!,#REF!,#REF!</definedName>
    <definedName name="Datos1" localSheetId="9">#REF!,#REF!,#REF!</definedName>
    <definedName name="Datos1" localSheetId="47">#REF!,#REF!,#REF!</definedName>
    <definedName name="Datos1" localSheetId="10">#REF!,#REF!,#REF!</definedName>
    <definedName name="Datos1" localSheetId="11">#REF!,#REF!,#REF!</definedName>
    <definedName name="Datos1" localSheetId="12">#REF!,#REF!,#REF!</definedName>
    <definedName name="Datos1" localSheetId="13">#REF!,#REF!,#REF!</definedName>
    <definedName name="Datos1" localSheetId="14">#REF!,#REF!,#REF!</definedName>
    <definedName name="Datos1">#REF!,#REF!,#REF!</definedName>
    <definedName name="Datos2" localSheetId="15">#REF!,#REF!</definedName>
    <definedName name="Datos2" localSheetId="16">#REF!,#REF!</definedName>
    <definedName name="Datos2" localSheetId="17">#REF!,#REF!</definedName>
    <definedName name="Datos2" localSheetId="18">#REF!,#REF!</definedName>
    <definedName name="Datos2" localSheetId="19">#REF!,#REF!</definedName>
    <definedName name="Datos2" localSheetId="20">#REF!,#REF!</definedName>
    <definedName name="Datos2" localSheetId="21">#REF!,#REF!</definedName>
    <definedName name="Datos2" localSheetId="22">#REF!,#REF!</definedName>
    <definedName name="Datos2" localSheetId="23">#REF!,#REF!</definedName>
    <definedName name="Datos2" localSheetId="24">#REF!,#REF!</definedName>
    <definedName name="Datos2" localSheetId="27">#REF!,#REF!</definedName>
    <definedName name="Datos2" localSheetId="28">#REF!,#REF!</definedName>
    <definedName name="Datos2" localSheetId="29">#REF!,#REF!</definedName>
    <definedName name="Datos2" localSheetId="31">#REF!,#REF!</definedName>
    <definedName name="Datos2" localSheetId="37">#REF!,#REF!</definedName>
    <definedName name="Datos2" localSheetId="9">#REF!,#REF!</definedName>
    <definedName name="Datos2" localSheetId="47">#REF!,#REF!</definedName>
    <definedName name="Datos2" localSheetId="10">#REF!,#REF!</definedName>
    <definedName name="Datos2" localSheetId="11">#REF!,#REF!</definedName>
    <definedName name="Datos2" localSheetId="12">#REF!,#REF!</definedName>
    <definedName name="Datos2" localSheetId="13">#REF!,#REF!</definedName>
    <definedName name="Datos2" localSheetId="14">#REF!,#REF!</definedName>
    <definedName name="Datos2">#REF!,#REF!</definedName>
    <definedName name="Datos3" localSheetId="15">#REF!,#REF!</definedName>
    <definedName name="Datos3" localSheetId="16">#REF!,#REF!</definedName>
    <definedName name="Datos3" localSheetId="17">#REF!,#REF!</definedName>
    <definedName name="Datos3" localSheetId="18">#REF!,#REF!</definedName>
    <definedName name="Datos3" localSheetId="19">#REF!,#REF!</definedName>
    <definedName name="Datos3" localSheetId="20">#REF!,#REF!</definedName>
    <definedName name="Datos3" localSheetId="21">#REF!,#REF!</definedName>
    <definedName name="Datos3" localSheetId="22">#REF!,#REF!</definedName>
    <definedName name="Datos3" localSheetId="23">#REF!,#REF!</definedName>
    <definedName name="Datos3" localSheetId="24">#REF!,#REF!</definedName>
    <definedName name="Datos3" localSheetId="27">#REF!,#REF!</definedName>
    <definedName name="Datos3" localSheetId="28">#REF!,#REF!</definedName>
    <definedName name="Datos3" localSheetId="29">#REF!,#REF!</definedName>
    <definedName name="Datos3" localSheetId="30">#REF!,#REF!</definedName>
    <definedName name="Datos3" localSheetId="31">#REF!,#REF!</definedName>
    <definedName name="Datos3" localSheetId="32">#REF!,#REF!</definedName>
    <definedName name="Datos3" localSheetId="33">#REF!,#REF!</definedName>
    <definedName name="Datos3" localSheetId="34">#REF!,#REF!</definedName>
    <definedName name="Datos3" localSheetId="35">#REF!,#REF!</definedName>
    <definedName name="Datos3" localSheetId="36">#REF!,#REF!</definedName>
    <definedName name="Datos3" localSheetId="37">#REF!,#REF!</definedName>
    <definedName name="Datos3" localSheetId="38">#REF!,#REF!</definedName>
    <definedName name="Datos3" localSheetId="39">#REF!,#REF!</definedName>
    <definedName name="Datos3" localSheetId="40">#REF!,#REF!</definedName>
    <definedName name="Datos3" localSheetId="41">#REF!,#REF!</definedName>
    <definedName name="Datos3" localSheetId="9">#REF!,#REF!</definedName>
    <definedName name="Datos3" localSheetId="47">#REF!,#REF!</definedName>
    <definedName name="Datos3" localSheetId="10">#REF!,#REF!</definedName>
    <definedName name="Datos3" localSheetId="11">#REF!,#REF!</definedName>
    <definedName name="Datos3" localSheetId="12">#REF!,#REF!</definedName>
    <definedName name="Datos3" localSheetId="13">#REF!,#REF!</definedName>
    <definedName name="Datos3" localSheetId="14">#REF!,#REF!</definedName>
    <definedName name="Datos3">#REF!,#REF!</definedName>
    <definedName name="EDPYME" localSheetId="15">[13]Data!$AD$1</definedName>
    <definedName name="EDPYME" localSheetId="16">[13]Data!$AD$1</definedName>
    <definedName name="EDPYME" localSheetId="17">[13]Data!$AD$1</definedName>
    <definedName name="EDPYME" localSheetId="18">[13]Data!$AD$1</definedName>
    <definedName name="EDPYME" localSheetId="19">[13]Data!$AD$1</definedName>
    <definedName name="EDPYME" localSheetId="20">[13]Data!$AD$1</definedName>
    <definedName name="EDPYME" localSheetId="21">[13]Data!$AD$1</definedName>
    <definedName name="EDPYME" localSheetId="22">[13]Data!$AD$1</definedName>
    <definedName name="EDPYME" localSheetId="23">[13]Data!$AD$1</definedName>
    <definedName name="EDPYME" localSheetId="24">[13]Data!$AD$1</definedName>
    <definedName name="EDPYME" localSheetId="31">[13]Data!$AD$1</definedName>
    <definedName name="EDPYME" localSheetId="32">#REF!</definedName>
    <definedName name="EDPYME" localSheetId="33">#REF!</definedName>
    <definedName name="EDPYME" localSheetId="34">#REF!</definedName>
    <definedName name="EDPYME" localSheetId="35">#REF!</definedName>
    <definedName name="EDPYME" localSheetId="36">#REF!</definedName>
    <definedName name="EDPYME" localSheetId="38">#REF!</definedName>
    <definedName name="EDPYME" localSheetId="39">#REF!</definedName>
    <definedName name="EDPYME" localSheetId="40">#REF!</definedName>
    <definedName name="EDPYME" localSheetId="41">#REF!</definedName>
    <definedName name="EDPYME" localSheetId="9">[13]Data!$AD$1</definedName>
    <definedName name="EDPYME" localSheetId="11">[13]Data!$AD$1</definedName>
    <definedName name="EDPYME" localSheetId="12">[13]Data!$AD$1</definedName>
    <definedName name="EDPYME">#REF!</definedName>
    <definedName name="Fecha" localSheetId="16">[31]Datos!$D$4</definedName>
    <definedName name="Fecha" localSheetId="17">[28]Datos!$D$4</definedName>
    <definedName name="Fecha" localSheetId="18">[31]Datos!$D$4</definedName>
    <definedName name="Fecha" localSheetId="19">[31]Datos!$D$4</definedName>
    <definedName name="fecha" localSheetId="27">#REF!</definedName>
    <definedName name="fecha" localSheetId="28">#REF!</definedName>
    <definedName name="fecha" localSheetId="29">#REF!</definedName>
    <definedName name="fecha" localSheetId="37">#REF!</definedName>
    <definedName name="Fecha" localSheetId="39">#REF!</definedName>
    <definedName name="Fecha" localSheetId="41">#REF!</definedName>
    <definedName name="fecha" localSheetId="13">#REF!</definedName>
    <definedName name="fecha" localSheetId="14">#REF!</definedName>
    <definedName name="Fecha">[9]Datos!$D$4</definedName>
    <definedName name="FWD">#REF!</definedName>
    <definedName name="GAdmin" localSheetId="15">#REF!</definedName>
    <definedName name="GAdmin" localSheetId="16">#REF!</definedName>
    <definedName name="GAdmin" localSheetId="17">#REF!</definedName>
    <definedName name="GAdmin" localSheetId="18">#REF!</definedName>
    <definedName name="GAdmin" localSheetId="19">#REF!</definedName>
    <definedName name="GAdmin" localSheetId="20">#REF!</definedName>
    <definedName name="GAdmin" localSheetId="21">#REF!</definedName>
    <definedName name="GAdmin" localSheetId="22">#REF!</definedName>
    <definedName name="GAdmin" localSheetId="23">#REF!</definedName>
    <definedName name="GAdmin" localSheetId="24">#REF!</definedName>
    <definedName name="GAdmin" localSheetId="31">#REF!</definedName>
    <definedName name="GAdmin" localSheetId="32">#REF!</definedName>
    <definedName name="GAdmin" localSheetId="33">#REF!</definedName>
    <definedName name="GAdmin" localSheetId="34">#REF!</definedName>
    <definedName name="GAdmin" localSheetId="35">#REF!</definedName>
    <definedName name="GAdmin" localSheetId="36">#REF!</definedName>
    <definedName name="GAdmin" localSheetId="38">#REF!</definedName>
    <definedName name="GAdmin" localSheetId="39">#REF!</definedName>
    <definedName name="GAdmin" localSheetId="40">#REF!</definedName>
    <definedName name="GAdmin" localSheetId="41">#REF!</definedName>
    <definedName name="GAdmin" localSheetId="9">#REF!</definedName>
    <definedName name="GAdmin" localSheetId="11">#REF!</definedName>
    <definedName name="GAdmin" localSheetId="12">#REF!</definedName>
    <definedName name="GAdmin">#REF!</definedName>
    <definedName name="IMFNB" localSheetId="15">#REF!</definedName>
    <definedName name="IMFNB" localSheetId="16">#REF!</definedName>
    <definedName name="IMFNB" localSheetId="17">#REF!</definedName>
    <definedName name="IMFNB" localSheetId="18">#REF!</definedName>
    <definedName name="IMFNB" localSheetId="19">#REF!</definedName>
    <definedName name="IMFNB" localSheetId="20">#REF!</definedName>
    <definedName name="IMFNB" localSheetId="21">#REF!</definedName>
    <definedName name="IMFNB" localSheetId="22">#REF!</definedName>
    <definedName name="IMFNB" localSheetId="23">#REF!</definedName>
    <definedName name="IMFNB" localSheetId="24">#REF!</definedName>
    <definedName name="IMFNB" localSheetId="31">#REF!</definedName>
    <definedName name="IMFNB" localSheetId="32">#REF!</definedName>
    <definedName name="IMFNB" localSheetId="33">#REF!</definedName>
    <definedName name="IMFNB" localSheetId="34">#REF!</definedName>
    <definedName name="IMFNB" localSheetId="35">#REF!</definedName>
    <definedName name="IMFNB" localSheetId="36">#REF!</definedName>
    <definedName name="IMFNB" localSheetId="38">#REF!</definedName>
    <definedName name="IMFNB" localSheetId="39">#REF!</definedName>
    <definedName name="IMFNB" localSheetId="40">#REF!</definedName>
    <definedName name="IMFNB" localSheetId="41">#REF!</definedName>
    <definedName name="IMFNB" localSheetId="9">#REF!</definedName>
    <definedName name="IMFNB" localSheetId="11">#REF!</definedName>
    <definedName name="IMFNB" localSheetId="12">#REF!</definedName>
    <definedName name="IMFNB">#REF!</definedName>
    <definedName name="Indic.Propuestos" localSheetId="15">'[15]Ctas-Ind (1)'!#REF!</definedName>
    <definedName name="Indic.Propuestos" localSheetId="16">'[15]Ctas-Ind (1)'!#REF!</definedName>
    <definedName name="Indic.Propuestos" localSheetId="17">'[15]Ctas-Ind (1)'!#REF!</definedName>
    <definedName name="Indic.Propuestos" localSheetId="18">'[15]Ctas-Ind (1)'!#REF!</definedName>
    <definedName name="Indic.Propuestos" localSheetId="19">'[15]Ctas-Ind (1)'!#REF!</definedName>
    <definedName name="Indic.Propuestos" localSheetId="20">'[15]Ctas-Ind (1)'!#REF!</definedName>
    <definedName name="Indic.Propuestos" localSheetId="21">'[15]Ctas-Ind (1)'!#REF!</definedName>
    <definedName name="Indic.Propuestos" localSheetId="22">'[15]Ctas-Ind (1)'!#REF!</definedName>
    <definedName name="Indic.Propuestos" localSheetId="23">'[15]Ctas-Ind (1)'!#REF!</definedName>
    <definedName name="Indic.Propuestos" localSheetId="24">'[15]Ctas-Ind (1)'!#REF!</definedName>
    <definedName name="Indic.Propuestos" localSheetId="31">'[15]Ctas-Ind (1)'!#REF!</definedName>
    <definedName name="Indic.Propuestos" localSheetId="32">#REF!</definedName>
    <definedName name="Indic.Propuestos" localSheetId="33">#REF!</definedName>
    <definedName name="Indic.Propuestos" localSheetId="34">#REF!</definedName>
    <definedName name="Indic.Propuestos" localSheetId="35">#REF!</definedName>
    <definedName name="Indic.Propuestos" localSheetId="36">#REF!</definedName>
    <definedName name="Indic.Propuestos" localSheetId="38">#REF!</definedName>
    <definedName name="Indic.Propuestos" localSheetId="39">#REF!</definedName>
    <definedName name="Indic.Propuestos" localSheetId="40">#REF!</definedName>
    <definedName name="Indic.Propuestos" localSheetId="41">#REF!</definedName>
    <definedName name="Indic.Propuestos" localSheetId="9">'[15]Ctas-Ind (1)'!#REF!</definedName>
    <definedName name="Indic.Propuestos" localSheetId="11">'[15]Ctas-Ind (1)'!#REF!</definedName>
    <definedName name="Indic.Propuestos" localSheetId="12">'[15]Ctas-Ind (1)'!#REF!</definedName>
    <definedName name="Indic.Propuestos">#REF!</definedName>
    <definedName name="INDICE" localSheetId="15">[2]!INDICE</definedName>
    <definedName name="INDICE" localSheetId="16">[2]!INDICE</definedName>
    <definedName name="INDICE" localSheetId="18">[2]!INDICE</definedName>
    <definedName name="INDICE" localSheetId="20">[2]!INDICE</definedName>
    <definedName name="INDICE" localSheetId="23">[2]!INDICE</definedName>
    <definedName name="INDICE" localSheetId="27">#REF!</definedName>
    <definedName name="INDICE" localSheetId="28">#REF!</definedName>
    <definedName name="INDICE" localSheetId="29">#REF!</definedName>
    <definedName name="INDICE" localSheetId="30">#REF!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 localSheetId="38">#REF!</definedName>
    <definedName name="INDICE" localSheetId="39">#REF!</definedName>
    <definedName name="INDICE" localSheetId="40">#REF!</definedName>
    <definedName name="INDICE" localSheetId="41">#REF!</definedName>
    <definedName name="INDICE" localSheetId="11">[2]!INDICE</definedName>
    <definedName name="INDICE" localSheetId="12">[2]!INDICE</definedName>
    <definedName name="INDICE" localSheetId="13">#REF!</definedName>
    <definedName name="INDICE" localSheetId="14">#REF!</definedName>
    <definedName name="INDICE">[2]!INDICE</definedName>
    <definedName name="IngresF" localSheetId="15">#REF!</definedName>
    <definedName name="IngresF" localSheetId="16">#REF!</definedName>
    <definedName name="IngresF" localSheetId="17">#REF!</definedName>
    <definedName name="IngresF" localSheetId="18">#REF!</definedName>
    <definedName name="IngresF" localSheetId="19">#REF!</definedName>
    <definedName name="IngresF" localSheetId="20">#REF!</definedName>
    <definedName name="IngresF" localSheetId="21">#REF!</definedName>
    <definedName name="IngresF" localSheetId="22">#REF!</definedName>
    <definedName name="IngresF" localSheetId="23">#REF!</definedName>
    <definedName name="IngresF" localSheetId="24">#REF!</definedName>
    <definedName name="IngresF" localSheetId="31">#REF!</definedName>
    <definedName name="IngresF" localSheetId="32">#REF!</definedName>
    <definedName name="IngresF" localSheetId="33">#REF!</definedName>
    <definedName name="IngresF" localSheetId="34">#REF!</definedName>
    <definedName name="IngresF" localSheetId="35">#REF!</definedName>
    <definedName name="IngresF" localSheetId="36">#REF!</definedName>
    <definedName name="IngresF" localSheetId="38">#REF!</definedName>
    <definedName name="IngresF" localSheetId="39">#REF!</definedName>
    <definedName name="IngresF" localSheetId="40">#REF!</definedName>
    <definedName name="IngresF" localSheetId="41">#REF!</definedName>
    <definedName name="IngresF" localSheetId="9">#REF!</definedName>
    <definedName name="IngresF" localSheetId="11">#REF!</definedName>
    <definedName name="IngresF" localSheetId="12">#REF!</definedName>
    <definedName name="IngresF">#REF!</definedName>
    <definedName name="Inicio" localSheetId="15">'[16]02-T_DEP'!#REF!</definedName>
    <definedName name="Inicio" localSheetId="16">'[16]02-T_DEP'!#REF!</definedName>
    <definedName name="Inicio" localSheetId="17">'[25]02-T_DEP'!#REF!</definedName>
    <definedName name="Inicio" localSheetId="18">'[16]02-T_DEP'!#REF!</definedName>
    <definedName name="Inicio" localSheetId="19">'[16]02-T_DEP'!#REF!</definedName>
    <definedName name="Inicio" localSheetId="20">'[16]02-T_DEP'!#REF!</definedName>
    <definedName name="Inicio" localSheetId="21">'[16]02-T_DEP'!#REF!</definedName>
    <definedName name="Inicio" localSheetId="22">'[16]02-T_DEP'!#REF!</definedName>
    <definedName name="Inicio" localSheetId="23">'[25]02-T_DEP'!#REF!</definedName>
    <definedName name="Inicio" localSheetId="24">'[16]02-T_DEP'!#REF!</definedName>
    <definedName name="Inicio" localSheetId="27">#REF!</definedName>
    <definedName name="Inicio" localSheetId="28">#REF!</definedName>
    <definedName name="Inicio" localSheetId="29">#REF!</definedName>
    <definedName name="Inicio" localSheetId="30">#REF!</definedName>
    <definedName name="Inicio" localSheetId="31">'[16]02-T_DEP'!#REF!</definedName>
    <definedName name="Inicio" localSheetId="32">#REF!</definedName>
    <definedName name="Inicio" localSheetId="33">#REF!</definedName>
    <definedName name="Inicio" localSheetId="34">#REF!</definedName>
    <definedName name="Inicio" localSheetId="35">#REF!</definedName>
    <definedName name="Inicio" localSheetId="36">#REF!</definedName>
    <definedName name="Inicio" localSheetId="37">#REF!</definedName>
    <definedName name="Inicio" localSheetId="38">#REF!</definedName>
    <definedName name="Inicio" localSheetId="39">#REF!</definedName>
    <definedName name="Inicio" localSheetId="40">#REF!</definedName>
    <definedName name="Inicio" localSheetId="41">#REF!</definedName>
    <definedName name="Inicio" localSheetId="9">'[16]02-T_DEP'!#REF!</definedName>
    <definedName name="Inicio" localSheetId="11">'[16]02-T_DEP'!#REF!</definedName>
    <definedName name="Inicio" localSheetId="12">'[25]02-T_DEP'!#REF!</definedName>
    <definedName name="Inicio" localSheetId="13">#REF!</definedName>
    <definedName name="Inicio" localSheetId="14">#REF!</definedName>
    <definedName name="Inicio">'[3]02-T_DEP'!#REF!</definedName>
    <definedName name="lima" localSheetId="21">'16'!#REF!</definedName>
    <definedName name="lima" localSheetId="47">#REF!</definedName>
    <definedName name="lima" localSheetId="10">#REF!</definedName>
    <definedName name="lima">#REF!</definedName>
    <definedName name="matrix">#REF!</definedName>
    <definedName name="MFinanc" localSheetId="15">#REF!</definedName>
    <definedName name="MFinanc" localSheetId="16">#REF!</definedName>
    <definedName name="MFinanc" localSheetId="17">#REF!</definedName>
    <definedName name="MFinanc" localSheetId="18">#REF!</definedName>
    <definedName name="MFinanc" localSheetId="19">#REF!</definedName>
    <definedName name="MFinanc" localSheetId="20">#REF!</definedName>
    <definedName name="MFinanc" localSheetId="21">#REF!</definedName>
    <definedName name="MFinanc" localSheetId="22">#REF!</definedName>
    <definedName name="MFinanc" localSheetId="23">#REF!</definedName>
    <definedName name="MFinanc" localSheetId="24">#REF!</definedName>
    <definedName name="MFinanc" localSheetId="31">#REF!</definedName>
    <definedName name="MFinanc" localSheetId="32">#REF!</definedName>
    <definedName name="MFinanc" localSheetId="33">#REF!</definedName>
    <definedName name="MFinanc" localSheetId="34">#REF!</definedName>
    <definedName name="MFinanc" localSheetId="35">#REF!</definedName>
    <definedName name="MFinanc" localSheetId="36">#REF!</definedName>
    <definedName name="MFinanc" localSheetId="38">#REF!</definedName>
    <definedName name="MFinanc" localSheetId="39">#REF!</definedName>
    <definedName name="MFinanc" localSheetId="40">#REF!</definedName>
    <definedName name="MFinanc" localSheetId="41">#REF!</definedName>
    <definedName name="MFinanc" localSheetId="9">#REF!</definedName>
    <definedName name="MFinanc" localSheetId="11">#REF!</definedName>
    <definedName name="MFinanc" localSheetId="12">#REF!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6">'1'!$A$3</definedName>
    <definedName name="Periodo" localSheetId="2">'1 (2)'!$A$3</definedName>
    <definedName name="periodo" localSheetId="27">#REF!</definedName>
    <definedName name="periodo" localSheetId="28">#REF!</definedName>
    <definedName name="periodo" localSheetId="29">#REF!</definedName>
    <definedName name="periodo" localSheetId="37">#REF!</definedName>
    <definedName name="periodo" localSheetId="13">#REF!</definedName>
    <definedName name="periodo" localSheetId="14">#REF!</definedName>
    <definedName name="Periodo">'[6]05-BG'!$B$3</definedName>
    <definedName name="periodo_aa">#REF!</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16">'11'!$A$2:$Z$18</definedName>
    <definedName name="Print_Area" localSheetId="19">'14'!$A$1:$A$68</definedName>
    <definedName name="Print_Area" localSheetId="21">'16'!$A$1:$F$22</definedName>
    <definedName name="Print_Area" localSheetId="22">'17'!$A$1:$K$18</definedName>
    <definedName name="Print_Area" localSheetId="23">'18'!$A$1:$I$33</definedName>
    <definedName name="Print_Area" localSheetId="11">'6'!$A$2:$T$91</definedName>
    <definedName name="Print_Titles" localSheetId="19">'14'!$A:$A,'14'!$1:$68</definedName>
    <definedName name="pspc">#REF!</definedName>
    <definedName name="ptelb">#REF!</definedName>
    <definedName name="pvol">#REF!</definedName>
    <definedName name="pvolb">#REF!</definedName>
    <definedName name="pwie">#REF!</definedName>
    <definedName name="qqqq">#REF!</definedName>
    <definedName name="SWAPS">#REF!</definedName>
    <definedName name="TipoCambioMes" localSheetId="6">'1'!$A$62</definedName>
    <definedName name="TipoCambioMes" localSheetId="2">'1 (2)'!$A$62</definedName>
    <definedName name="TipoCambioMes" localSheetId="15">#REF!</definedName>
    <definedName name="TipoCambioMes" localSheetId="16">#REF!</definedName>
    <definedName name="TipoCambioMes" localSheetId="17">#REF!</definedName>
    <definedName name="TipoCambioMes" localSheetId="18">#REF!</definedName>
    <definedName name="TipoCambioMes" localSheetId="19">#REF!</definedName>
    <definedName name="TipoCambioMes" localSheetId="20">#REF!</definedName>
    <definedName name="TipoCambioMes" localSheetId="21">#REF!</definedName>
    <definedName name="TipoCambioMes" localSheetId="22">#REF!</definedName>
    <definedName name="TipoCambioMes" localSheetId="23">#REF!</definedName>
    <definedName name="TipoCambioMes" localSheetId="24">#REF!</definedName>
    <definedName name="TipoCambioMes" localSheetId="31">#REF!</definedName>
    <definedName name="TipoCambioMes" localSheetId="39">#REF!</definedName>
    <definedName name="TipoCambioMes" localSheetId="41">#REF!</definedName>
    <definedName name="TipoCambioMes" localSheetId="9">#REF!</definedName>
    <definedName name="TipoCambioMes" localSheetId="11">#REF!</definedName>
    <definedName name="TipoCambioMes" localSheetId="12">#REF!</definedName>
    <definedName name="TipoCambioMes">'[6]05-BG'!$B$62</definedName>
    <definedName name="TIT">#REF!</definedName>
    <definedName name="_xlnm.Print_Titles" localSheetId="5">Agregación_EEFF!$2:$11</definedName>
    <definedName name="Utilid" localSheetId="15">#REF!</definedName>
    <definedName name="Utilid" localSheetId="16">#REF!</definedName>
    <definedName name="Utilid" localSheetId="17">#REF!</definedName>
    <definedName name="Utilid" localSheetId="18">#REF!</definedName>
    <definedName name="Utilid" localSheetId="19">#REF!</definedName>
    <definedName name="Utilid" localSheetId="20">#REF!</definedName>
    <definedName name="Utilid" localSheetId="21">#REF!</definedName>
    <definedName name="Utilid" localSheetId="22">#REF!</definedName>
    <definedName name="Utilid" localSheetId="23">#REF!</definedName>
    <definedName name="Utilid" localSheetId="24">#REF!</definedName>
    <definedName name="Utilid" localSheetId="9">#REF!</definedName>
    <definedName name="Utilid" localSheetId="11">#REF!</definedName>
    <definedName name="Utilid" localSheetId="12">#REF!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56" l="1"/>
  <c r="C110" i="56"/>
  <c r="C103" i="56"/>
  <c r="C101" i="56"/>
  <c r="C96" i="56"/>
  <c r="C86" i="56"/>
  <c r="C81" i="56"/>
  <c r="C78" i="56"/>
  <c r="C73" i="56"/>
  <c r="C70" i="56"/>
  <c r="C64" i="56"/>
  <c r="C61" i="56"/>
  <c r="C56" i="56"/>
  <c r="C46" i="56"/>
  <c r="C40" i="56"/>
  <c r="C28" i="56"/>
  <c r="C27" i="56"/>
  <c r="C20" i="56"/>
  <c r="C14" i="56"/>
</calcChain>
</file>

<file path=xl/sharedStrings.xml><?xml version="1.0" encoding="utf-8"?>
<sst xmlns="http://schemas.openxmlformats.org/spreadsheetml/2006/main" count="6295" uniqueCount="1381">
  <si>
    <t>Distribución de Oficinas por Zona Geográfica de las Empresas Financieras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</si>
  <si>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</si>
  <si>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</si>
  <si>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</si>
  <si>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</si>
  <si>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</si>
  <si>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</si>
  <si>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</si>
  <si>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</si>
  <si>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</si>
  <si>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</si>
  <si>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</si>
  <si>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</si>
  <si>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</si>
  <si>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</si>
  <si>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</si>
  <si>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</si>
  <si>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</si>
  <si>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</si>
  <si>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</si>
  <si>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</si>
  <si>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</si>
  <si>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</si>
  <si>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</si>
  <si>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</si>
  <si>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</si>
  <si>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</si>
  <si>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 xml:space="preserve">TOTAL </t>
  </si>
  <si>
    <t>Financiera Confianza</t>
  </si>
  <si>
    <t>Financiera Efectiva</t>
  </si>
  <si>
    <t>Financiera Qapaq</t>
  </si>
  <si>
    <t>Financiera Oh!</t>
  </si>
  <si>
    <t>Mitsui Auto Finance</t>
  </si>
  <si>
    <t>Financiera Proempresa</t>
  </si>
  <si>
    <t>Financiera Surgir</t>
  </si>
  <si>
    <t>TOTAL EMPRESAS FINANCIERAS</t>
  </si>
  <si>
    <t>Fuente: Anexo N° 10 Depósitos, Colocaciones y Personal por Oficina.</t>
  </si>
  <si>
    <t>Número de Deudores con Crédito Directo por Empresa Financiera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</si>
  <si>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</si>
  <si>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</si>
  <si>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</si>
  <si>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</si>
  <si>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</si>
  <si>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</si>
  <si>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</si>
  <si>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</si>
  <si>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</si>
  <si>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</si>
  <si>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</si>
  <si>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</si>
  <si>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</si>
  <si>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</si>
  <si>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</si>
  <si>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</si>
  <si>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Financiera Oh</t>
  </si>
  <si>
    <r>
      <t>TOTAL EMPRESAS FINANCIERAS</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</si>
  <si>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</si>
  <si>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financiera.</t>
  </si>
  <si>
    <t>2/ Consolida el número de deudores. Es decir, considera al deudor como único si éste tiene créditos de diferentes tipos (consumo, hipotecario, microempresa, etc…) en la misma empresa financiera.</t>
  </si>
  <si>
    <t/>
  </si>
  <si>
    <t>Estructura de los Créditos Directos por Departamento y Empresa Financiera</t>
  </si>
  <si>
    <t>(En porcentaje)</t>
  </si>
  <si>
    <t>Apurimac</t>
  </si>
  <si>
    <t>TOTAL (en miles de soles)</t>
  </si>
  <si>
    <t>-</t>
  </si>
  <si>
    <t>Fuente: Anexo N° 10 Depósitos y Colocaciones por Oficina.</t>
  </si>
  <si>
    <t>Depósitos por Tipo y Persona de Empresas Financieras</t>
  </si>
  <si>
    <t>(En miles de soles)</t>
  </si>
  <si>
    <t>Depósitos a la Vista</t>
  </si>
  <si>
    <t>Depósitos de Ahorros</t>
  </si>
  <si>
    <t>Depósitos a Plazo</t>
  </si>
  <si>
    <t>Depósitos CTS</t>
  </si>
  <si>
    <t>Depósitos Totales</t>
  </si>
  <si>
    <t>Personas Naturales</t>
  </si>
  <si>
    <t>Personas Jurídicas sin fines de lucro</t>
  </si>
  <si>
    <t>Otras Personas Jurídicas</t>
  </si>
  <si>
    <t>Fuente: Anexo N° 13 : Depósitos según escalas de montos.</t>
  </si>
  <si>
    <t>Número de Personas por Tipo de Depósito y Empresa Financiera</t>
  </si>
  <si>
    <t>Nuevos Créditos Hipotecarios para Vivienda por Empresa Financiera</t>
  </si>
  <si>
    <t xml:space="preserve">N° de nuevos Créditos Desembolsados  </t>
  </si>
  <si>
    <t>Monto de Nuevos Créditos desembolsados en M.N.  
(miles de S/)</t>
  </si>
  <si>
    <t>Monto de Nuevos Créditos desembolsados en M.E.  
(miles de $)</t>
  </si>
  <si>
    <t>Fuente: Anexo N° 3: Stock y Flujo Crediticio por Tipo de Crédito y Sector Económico.</t>
  </si>
  <si>
    <t>Depósitos y Créditos por Oficina y Empresa Financiera</t>
  </si>
  <si>
    <t xml:space="preserve">  (En miles de soles)</t>
  </si>
  <si>
    <t>Empresa</t>
  </si>
  <si>
    <t>Ubicación</t>
  </si>
  <si>
    <t>Codigo Oficina</t>
  </si>
  <si>
    <t>Depósitos de Ahorro</t>
  </si>
  <si>
    <t>Total Depósitos</t>
  </si>
  <si>
    <t>Créditos Directos</t>
  </si>
  <si>
    <t>Total Créditos</t>
  </si>
  <si>
    <t>Departamento</t>
  </si>
  <si>
    <t>Provincia</t>
  </si>
  <si>
    <t>Distrito</t>
  </si>
  <si>
    <t>MN</t>
  </si>
  <si>
    <t>ME</t>
  </si>
  <si>
    <t>Total</t>
  </si>
  <si>
    <t>FINANCIERA CONFIANZA</t>
  </si>
  <si>
    <t>Chachapoyas</t>
  </si>
  <si>
    <t>Casma</t>
  </si>
  <si>
    <t>Huaraz</t>
  </si>
  <si>
    <t>Santa</t>
  </si>
  <si>
    <t>Chimbote</t>
  </si>
  <si>
    <t>Moro</t>
  </si>
  <si>
    <t>Abancay</t>
  </si>
  <si>
    <t>Andahuaylas</t>
  </si>
  <si>
    <t>Cayma</t>
  </si>
  <si>
    <t>Cerro Colorado</t>
  </si>
  <si>
    <t>Jose Luis Bustamante y Rivero</t>
  </si>
  <si>
    <t>La Joya</t>
  </si>
  <si>
    <t>Camana</t>
  </si>
  <si>
    <t>Castilla</t>
  </si>
  <si>
    <t>Uraca</t>
  </si>
  <si>
    <t>Caylloma</t>
  </si>
  <si>
    <t>Chivay</t>
  </si>
  <si>
    <t>Majes</t>
  </si>
  <si>
    <t>Islay</t>
  </si>
  <si>
    <t>Cocachacra</t>
  </si>
  <si>
    <t>Mollendo</t>
  </si>
  <si>
    <t>Condesuyos</t>
  </si>
  <si>
    <t>Chuquibamba</t>
  </si>
  <si>
    <t>Huamanga</t>
  </si>
  <si>
    <t>San Juan Bautista</t>
  </si>
  <si>
    <t>Cajabamba</t>
  </si>
  <si>
    <t>Celendin</t>
  </si>
  <si>
    <t>Chota</t>
  </si>
  <si>
    <t>Contumaza</t>
  </si>
  <si>
    <t>Cutervo</t>
  </si>
  <si>
    <t>Hualgayoc</t>
  </si>
  <si>
    <t>Bambamarca</t>
  </si>
  <si>
    <t>Jaen</t>
  </si>
  <si>
    <t>San Marcos</t>
  </si>
  <si>
    <t>Pedro Galvez</t>
  </si>
  <si>
    <t>San Miguel</t>
  </si>
  <si>
    <t>Prov. Const. del Callao</t>
  </si>
  <si>
    <t>Ventanilla</t>
  </si>
  <si>
    <t>Anta</t>
  </si>
  <si>
    <t>Calca</t>
  </si>
  <si>
    <t>Pisac</t>
  </si>
  <si>
    <t>San Sebastian</t>
  </si>
  <si>
    <t>Quispicanchi</t>
  </si>
  <si>
    <t>Urcos</t>
  </si>
  <si>
    <t>Urubamba</t>
  </si>
  <si>
    <t>Chinchero</t>
  </si>
  <si>
    <t>Canas</t>
  </si>
  <si>
    <t>Yanaoca</t>
  </si>
  <si>
    <t>Tayacaja</t>
  </si>
  <si>
    <t>Pampas</t>
  </si>
  <si>
    <t>Huanuco</t>
  </si>
  <si>
    <t>Leoncio Prado</t>
  </si>
  <si>
    <t>Rupa-Rupa</t>
  </si>
  <si>
    <t>Pachitea</t>
  </si>
  <si>
    <t>Panao</t>
  </si>
  <si>
    <t>Junin</t>
  </si>
  <si>
    <t>Chanchamayo</t>
  </si>
  <si>
    <t>Pichanaqui</t>
  </si>
  <si>
    <t>Perene</t>
  </si>
  <si>
    <t>Chupaca</t>
  </si>
  <si>
    <t>Concepcion</t>
  </si>
  <si>
    <t>Huancayo</t>
  </si>
  <si>
    <t>Chilca</t>
  </si>
  <si>
    <t>Jauja</t>
  </si>
  <si>
    <t>Satipo</t>
  </si>
  <si>
    <t>Pangoa</t>
  </si>
  <si>
    <t>Tarma</t>
  </si>
  <si>
    <t>Yauli</t>
  </si>
  <si>
    <t>Santa Rosa de Sacco</t>
  </si>
  <si>
    <t>Ascope</t>
  </si>
  <si>
    <t>Chocope</t>
  </si>
  <si>
    <t>Chepen</t>
  </si>
  <si>
    <t>Otuzco</t>
  </si>
  <si>
    <t>Sanchez Carrion</t>
  </si>
  <si>
    <t>Huamachuco</t>
  </si>
  <si>
    <t>Trujillo</t>
  </si>
  <si>
    <t>El Porvenir</t>
  </si>
  <si>
    <t>La Esperanza</t>
  </si>
  <si>
    <t>Viru</t>
  </si>
  <si>
    <t>Santiago de Chuco</t>
  </si>
  <si>
    <t>Gran Chimu</t>
  </si>
  <si>
    <t>Cascas</t>
  </si>
  <si>
    <t>Pataz</t>
  </si>
  <si>
    <t>Tayabamba</t>
  </si>
  <si>
    <t>Parcoy</t>
  </si>
  <si>
    <t>Chiclayo</t>
  </si>
  <si>
    <t>Olmos</t>
  </si>
  <si>
    <t>Tucume</t>
  </si>
  <si>
    <t>Cañete</t>
  </si>
  <si>
    <t>Imperial</t>
  </si>
  <si>
    <t>Huaura</t>
  </si>
  <si>
    <t>Huacho</t>
  </si>
  <si>
    <t>Ate</t>
  </si>
  <si>
    <t>Carabayllo</t>
  </si>
  <si>
    <t>Los Olivos</t>
  </si>
  <si>
    <t>Lurigancho</t>
  </si>
  <si>
    <t>Lurin</t>
  </si>
  <si>
    <t>San Isidro</t>
  </si>
  <si>
    <t>San Juan de Lurigancho</t>
  </si>
  <si>
    <t>San Martin de Porres</t>
  </si>
  <si>
    <t>Santa Anita</t>
  </si>
  <si>
    <t>Villa El Salvador</t>
  </si>
  <si>
    <t>Villa Maria del Triunfo</t>
  </si>
  <si>
    <t>Pachacamac</t>
  </si>
  <si>
    <t>Chorrillos</t>
  </si>
  <si>
    <t>Canta</t>
  </si>
  <si>
    <t>Alto Amazonas</t>
  </si>
  <si>
    <t>Yurimaguas</t>
  </si>
  <si>
    <t>Maynas</t>
  </si>
  <si>
    <t>Iquitos</t>
  </si>
  <si>
    <t>Mariscal Ramon Castilla</t>
  </si>
  <si>
    <t>Ramon Castilla</t>
  </si>
  <si>
    <t>Tambopata</t>
  </si>
  <si>
    <t>Ilo</t>
  </si>
  <si>
    <t>Mariscal Nieto</t>
  </si>
  <si>
    <t>Oxapampa</t>
  </si>
  <si>
    <t>Puerto Bermudez</t>
  </si>
  <si>
    <t>Villa Rica</t>
  </si>
  <si>
    <t>Palcazu</t>
  </si>
  <si>
    <t>Chaupimarca</t>
  </si>
  <si>
    <t>Ayabaca</t>
  </si>
  <si>
    <t>Montero</t>
  </si>
  <si>
    <t>Huancabamba</t>
  </si>
  <si>
    <t>Huarmaca</t>
  </si>
  <si>
    <t>Morropon</t>
  </si>
  <si>
    <t>Chulucanas</t>
  </si>
  <si>
    <t>Paita</t>
  </si>
  <si>
    <t>La Union</t>
  </si>
  <si>
    <t>Tambo Grande</t>
  </si>
  <si>
    <t>Sechura</t>
  </si>
  <si>
    <t>Sullana</t>
  </si>
  <si>
    <t>San Roman</t>
  </si>
  <si>
    <t>Juliaca</t>
  </si>
  <si>
    <t>San Martin</t>
  </si>
  <si>
    <t>Moyobamba</t>
  </si>
  <si>
    <t>Rioja</t>
  </si>
  <si>
    <t>Nueva Cajamarca</t>
  </si>
  <si>
    <t>Tarapoto</t>
  </si>
  <si>
    <t>Coronel Gregorio Albarracín L</t>
  </si>
  <si>
    <t>Candarave</t>
  </si>
  <si>
    <t>Tarata</t>
  </si>
  <si>
    <t>Jorge Basadre</t>
  </si>
  <si>
    <t>Locumba</t>
  </si>
  <si>
    <t>Coronel Portillo</t>
  </si>
  <si>
    <t>Campoverde</t>
  </si>
  <si>
    <t>Callería</t>
  </si>
  <si>
    <t>Padre Abad</t>
  </si>
  <si>
    <t>Atalaya</t>
  </si>
  <si>
    <t>Raymondi</t>
  </si>
  <si>
    <t>FINANCIERA EFECTIVA</t>
  </si>
  <si>
    <t>Independencia</t>
  </si>
  <si>
    <t>Nuevo Chimbote</t>
  </si>
  <si>
    <t>Huanta</t>
  </si>
  <si>
    <t>La Convencion</t>
  </si>
  <si>
    <t>Santa Ana</t>
  </si>
  <si>
    <t>Chincha</t>
  </si>
  <si>
    <t>Chincha Alta</t>
  </si>
  <si>
    <t>Nazca</t>
  </si>
  <si>
    <t>Pisco</t>
  </si>
  <si>
    <t>Victor Larco Herrera</t>
  </si>
  <si>
    <t>Pacasmayo</t>
  </si>
  <si>
    <t>Motupe</t>
  </si>
  <si>
    <t>Ferreñafe</t>
  </si>
  <si>
    <t>Pueblo Nuevo</t>
  </si>
  <si>
    <t>Barranca</t>
  </si>
  <si>
    <t>San Vicente de Cañete</t>
  </si>
  <si>
    <t>Huaral</t>
  </si>
  <si>
    <t>Chancay</t>
  </si>
  <si>
    <t>Comas</t>
  </si>
  <si>
    <t>Miraflores</t>
  </si>
  <si>
    <t>Puente Piedra</t>
  </si>
  <si>
    <t>San Juan de Miraflores</t>
  </si>
  <si>
    <t>Santiago de Surco</t>
  </si>
  <si>
    <t>Surquillo</t>
  </si>
  <si>
    <t>Talara</t>
  </si>
  <si>
    <t>Mancora</t>
  </si>
  <si>
    <t>Pariñas</t>
  </si>
  <si>
    <t>Mariscal Caceres</t>
  </si>
  <si>
    <t>Juanjui</t>
  </si>
  <si>
    <t>Tocache</t>
  </si>
  <si>
    <t>Zarumilla</t>
  </si>
  <si>
    <t>Aguas Verdes</t>
  </si>
  <si>
    <t>FINANCIERA QAPAQ</t>
  </si>
  <si>
    <t>El Tambo</t>
  </si>
  <si>
    <t>Mala</t>
  </si>
  <si>
    <t>Jesus Maria</t>
  </si>
  <si>
    <t>La Molina</t>
  </si>
  <si>
    <t>San Borja</t>
  </si>
  <si>
    <t>Magdalena del Mar</t>
  </si>
  <si>
    <t>FINANC. PROEMPRESA</t>
  </si>
  <si>
    <t>Chincheros</t>
  </si>
  <si>
    <t>Anco-Huallo</t>
  </si>
  <si>
    <t>Paucarpata</t>
  </si>
  <si>
    <t>Yura</t>
  </si>
  <si>
    <t>Orcopampa</t>
  </si>
  <si>
    <t>La Mar</t>
  </si>
  <si>
    <t>Ayna</t>
  </si>
  <si>
    <t>Lucanas</t>
  </si>
  <si>
    <t>Puquio</t>
  </si>
  <si>
    <t>Sucre</t>
  </si>
  <si>
    <t>Querobamba</t>
  </si>
  <si>
    <t>Bellavista</t>
  </si>
  <si>
    <t>Pichari</t>
  </si>
  <si>
    <t>Acobamba</t>
  </si>
  <si>
    <t>Paucara</t>
  </si>
  <si>
    <t>Mazamari</t>
  </si>
  <si>
    <t>MITSUI AUTO FINANCE</t>
  </si>
  <si>
    <t>Wanchaq</t>
  </si>
  <si>
    <t>Amarilis</t>
  </si>
  <si>
    <t>La Victoria</t>
  </si>
  <si>
    <t>San Luis</t>
  </si>
  <si>
    <t>Samegua</t>
  </si>
  <si>
    <t>Yanacancha</t>
  </si>
  <si>
    <t>FINANCIERA OH</t>
  </si>
  <si>
    <t>Yanahuara</t>
  </si>
  <si>
    <t>Barranco</t>
  </si>
  <si>
    <t>Pueblo Libre (Magdalena Vieja)</t>
  </si>
  <si>
    <t>Veintiséis de Octubre</t>
  </si>
  <si>
    <t>Morales</t>
  </si>
  <si>
    <t>Yarinacocha</t>
  </si>
  <si>
    <t>FINANCIERA SURGIR</t>
  </si>
  <si>
    <t>Total general</t>
  </si>
  <si>
    <t>Número de Tarjetas de Crédito por Tipo de Crédito y Empresa Financiera</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</si>
  <si>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</si>
  <si>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</si>
  <si>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</si>
  <si>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</si>
  <si>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</si>
  <si>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</si>
  <si>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</si>
  <si>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</si>
  <si>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</si>
  <si>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</si>
  <si>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Ranking de Créditos, Depósitos y Patrimonio</t>
  </si>
  <si>
    <t>Monto</t>
  </si>
  <si>
    <t>Participación</t>
  </si>
  <si>
    <t>Porcentaje</t>
  </si>
  <si>
    <t>( % )</t>
  </si>
  <si>
    <t>Acumulado</t>
  </si>
  <si>
    <t>Patrimonio</t>
  </si>
  <si>
    <t>Fuente: Balance de comprobación.</t>
  </si>
  <si>
    <t>Ranking de Créditos Directos por Tipo de Crédito</t>
  </si>
  <si>
    <t>Créditos Corporativos</t>
  </si>
  <si>
    <t>Créditos a Medianas Empresas</t>
  </si>
  <si>
    <t>Participación                           (%)</t>
  </si>
  <si>
    <t>Porcentaje                        Acumulado</t>
  </si>
  <si>
    <t>%</t>
  </si>
  <si>
    <t>ACUMULADO</t>
  </si>
  <si>
    <t>Créditos a Microempresas</t>
  </si>
  <si>
    <t>Créditos Hipotecarios para Vivienda</t>
  </si>
  <si>
    <t>Consumo Revolvente</t>
  </si>
  <si>
    <t>Consumo no Revolvente</t>
  </si>
  <si>
    <t>Fuente: Balance de Comprobación. Incluye cartera vigente, refinanciada, reestructurada, vencida, en cobranza judicial.</t>
  </si>
  <si>
    <t>Ranking de Principales Modalidades de Créditos Directos</t>
  </si>
  <si>
    <t>Descuentos</t>
  </si>
  <si>
    <t>Participación                         (%)</t>
  </si>
  <si>
    <t>Porcentaje                      Acumulado</t>
  </si>
  <si>
    <t>Tarjetas de Crédito</t>
  </si>
  <si>
    <t>Préstamos</t>
  </si>
  <si>
    <t xml:space="preserve">Arrendamiento Financiero </t>
  </si>
  <si>
    <t>Fuente: Balance de Comprobación. Incluye la cartera vigente, refinanciada, reestructurada, vencida y en cobranza judicial.</t>
  </si>
  <si>
    <t>Ranking de Depósitos por Tipo</t>
  </si>
  <si>
    <t>Porcentaje                           Acumulado</t>
  </si>
  <si>
    <t>Depósitos a Plazo*</t>
  </si>
  <si>
    <t>Fuente: Balance de Comprobación.</t>
  </si>
  <si>
    <t xml:space="preserve">           Incluye Depósitos del Público y del Sistema Financiero y Organismos Internacionales.</t>
  </si>
  <si>
    <t xml:space="preserve">       *  No incluye depósitos restringidos</t>
  </si>
  <si>
    <r>
      <t>Nuevos créditos corporativos, a grandes, medianas, pequeñas y a micro empresas por sector económico</t>
    </r>
    <r>
      <rPr>
        <vertAlign val="superscript"/>
        <sz val="22"/>
        <rFont val="Times New Roman"/>
        <family val="1"/>
      </rPr>
      <t>1/</t>
    </r>
    <r>
      <rPr>
        <sz val="22"/>
        <rFont val="Times New Roman"/>
        <family val="1"/>
      </rPr>
      <t xml:space="preserve"> y Empresa Financiera</t>
    </r>
  </si>
  <si>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</si>
  <si>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</si>
  <si>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</si>
  <si>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</si>
  <si>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</si>
  <si>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</si>
  <si>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</si>
  <si>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</si>
  <si>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Fuente: Anexo  N° 3 Flujo Crediticio por Tipo de Crédito.</t>
  </si>
  <si>
    <t>1/  A partir de julio del 2024, se modificó el Anexo 3 para que considere las secciones y divisiones adoptadas por INEI en la revisión 4 del CIIU, por lo que la lista de sectores y su agrupamiento han variado.</t>
  </si>
  <si>
    <t>Estructura de los Depósitos por Departamento y Empresa Financiera</t>
  </si>
  <si>
    <t>TOTAL (en miles de   soles)</t>
  </si>
  <si>
    <t>Número de tarjetas de débito por Empresa Financiera</t>
  </si>
  <si>
    <t>N° Tarjetas de débito</t>
  </si>
  <si>
    <t>Fuente: Anexo N° 11 Movimiento de los Depósitos según Monto y Número de Cuentas.</t>
  </si>
  <si>
    <t>Balance General por Empresa Financiera</t>
  </si>
  <si>
    <t xml:space="preserve">(En miles de soles)  </t>
  </si>
  <si>
    <t>Activo</t>
  </si>
  <si>
    <t xml:space="preserve">Financiera Efectiva </t>
  </si>
  <si>
    <t xml:space="preserve">Mitsui Auto Finance </t>
  </si>
  <si>
    <t xml:space="preserve">Financiera Proempresa </t>
  </si>
  <si>
    <t>Total Empresas Financieras</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</si>
  <si>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</si>
  <si>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</si>
  <si>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</si>
  <si>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</si>
  <si>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</si>
  <si>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</si>
  <si>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</si>
  <si>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</si>
  <si>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</si>
  <si>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</si>
  <si>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</si>
  <si>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</si>
  <si>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</si>
  <si>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</si>
  <si>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</si>
  <si>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</si>
  <si>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</si>
  <si>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</si>
  <si>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</si>
  <si>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</si>
  <si>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</si>
  <si>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</si>
  <si>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</si>
  <si>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</si>
  <si>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</si>
  <si>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</si>
  <si>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</si>
  <si>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</si>
  <si>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</si>
  <si>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</si>
  <si>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</si>
  <si>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</si>
  <si>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</si>
  <si>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</si>
  <si>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</si>
  <si>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</si>
  <si>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</si>
  <si>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</si>
  <si>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</si>
  <si>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</si>
  <si>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BIENES REALIZABLES. RECIBIDOS EN PAGO Y ADJUDICADOS NETOS</t>
  </si>
  <si>
    <t>INMUEBLES, MOBILIARIO Y EQUIPO NETO</t>
  </si>
  <si>
    <t>OTROS  ACTIVOS</t>
  </si>
  <si>
    <t>TOTAL ACTIVO</t>
  </si>
  <si>
    <t>Tipo de Cambio Contable:  S/ 3.352</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</si>
  <si>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</si>
  <si>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</si>
  <si>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</si>
  <si>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</si>
  <si>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</si>
  <si>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</si>
  <si>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</si>
  <si>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</si>
  <si>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</si>
  <si>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</si>
  <si>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</si>
  <si>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</si>
  <si>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</si>
  <si>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</si>
  <si>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</si>
  <si>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</si>
  <si>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</si>
  <si>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</si>
  <si>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</si>
  <si>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</si>
  <si>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</si>
  <si>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</si>
  <si>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</si>
  <si>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</si>
  <si>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</si>
  <si>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</si>
  <si>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</si>
  <si>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</si>
  <si>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</si>
  <si>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</si>
  <si>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</si>
  <si>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</si>
  <si>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</si>
  <si>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</si>
  <si>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</si>
  <si>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</si>
  <si>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</si>
  <si>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</si>
  <si>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</si>
  <si>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</si>
  <si>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</si>
  <si>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</si>
  <si>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</si>
  <si>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</si>
  <si>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</si>
  <si>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</si>
  <si>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</si>
  <si>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</si>
  <si>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</si>
  <si>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</si>
  <si>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</si>
  <si>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</si>
  <si>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Empresa Financiera</t>
  </si>
  <si>
    <t xml:space="preserve">Financiera Qapaq </t>
  </si>
  <si>
    <t xml:space="preserve">Financiera Oh! </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</si>
  <si>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</si>
  <si>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</si>
  <si>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</si>
  <si>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</si>
  <si>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</si>
  <si>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</si>
  <si>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</si>
  <si>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</si>
  <si>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</si>
  <si>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</si>
  <si>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</si>
  <si>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</si>
  <si>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</si>
  <si>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</si>
  <si>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</si>
  <si>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</si>
  <si>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</si>
  <si>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</si>
  <si>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</si>
  <si>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</si>
  <si>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</si>
  <si>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</si>
  <si>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</si>
  <si>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</si>
  <si>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</si>
  <si>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</si>
  <si>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</si>
  <si>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</si>
  <si>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</si>
  <si>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</si>
  <si>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</si>
  <si>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</si>
  <si>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</si>
  <si>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</si>
  <si>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</si>
  <si>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</si>
  <si>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</si>
  <si>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</si>
  <si>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</si>
  <si>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</si>
  <si>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</si>
  <si>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</si>
  <si>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</si>
  <si>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</si>
  <si>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</si>
  <si>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</si>
  <si>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</si>
  <si>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</si>
  <si>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</si>
  <si>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</si>
  <si>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</si>
  <si>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</si>
  <si>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</si>
  <si>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</si>
  <si>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Indicadores Financieros por Empresa Financiera</t>
  </si>
  <si>
    <t>( En porcentaje )</t>
  </si>
  <si>
    <t>SOLVENCIA</t>
  </si>
  <si>
    <t>Ratio de Capital Global (al 31/12/2025)</t>
  </si>
  <si>
    <t>Pasivo Total / Capital Social y Reservas (N° de veces)</t>
  </si>
  <si>
    <t>CALIDAD DE ACTIVOS</t>
  </si>
  <si>
    <t>Créditos Atrasados (criterio SBS)* / Créditos Directos</t>
  </si>
  <si>
    <t>Créditos Atrasados con más de 90 días de atraso / Créditos Directos</t>
  </si>
  <si>
    <t>Créditos Refinanciados y Reestructurados / Créditos Directos</t>
  </si>
  <si>
    <t xml:space="preserve">Provisiones / Créditos Atrasados </t>
  </si>
  <si>
    <t>Cartera Atrasada Ajustada **</t>
  </si>
  <si>
    <t>Cartera de Alto Riesgo Ajustada ***</t>
  </si>
  <si>
    <t>EFICIENCIA Y GESTIÓN</t>
  </si>
  <si>
    <t>Gastos de Administración Anualizado / Activo Productivo Promedio</t>
  </si>
  <si>
    <t>Gastos de Operación / Margen Financiero Total</t>
  </si>
  <si>
    <t>Ingresos Financieros / Ingresos Totales</t>
  </si>
  <si>
    <t>Ingresos Financieros Anualizados / Activo Productivo Promedio</t>
  </si>
  <si>
    <t>Créditos Directos / Personal (S/ Miles)</t>
  </si>
  <si>
    <t>Depósitos / Número de Oficinas (S/ Miles)</t>
  </si>
  <si>
    <t>RENTABILIDAD</t>
  </si>
  <si>
    <t>Utilidad Anualizada / Patrimonio Promedio</t>
  </si>
  <si>
    <t>Utilidad Anualizada / Activo Promedio</t>
  </si>
  <si>
    <t>LIQUIDEZ</t>
  </si>
  <si>
    <t>Ratio de Liquidez MN (Promedio de saldos del mes)</t>
  </si>
  <si>
    <t>Ratio de Liquidez ME (Promedio de saldos del mes)</t>
  </si>
  <si>
    <t>Nota: La definición de los Indicadores se encuentra en el Glosario de Términos e Indicadores.</t>
  </si>
  <si>
    <t>Los valores anualizados se obtienen de la siguiente manera: valor del mes + valor a diciembre del año anterior - valor del mismo mes del año anterior. El promedio corresponde a los últimos doce meses.</t>
  </si>
  <si>
    <t>* Para los créditos corporativos, a grandes y a medianas empresas cuando el atraso supera los 15 días; para los créditos a pequeñas y microempresas los 30 días; y para los créditos hipotecarios y de consumo, a los 30 días de atraso se considera la cuota como vencida y a los 90 días el saldo total.</t>
  </si>
  <si>
    <t xml:space="preserve">**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 </t>
  </si>
  <si>
    <t xml:space="preserve">*** La cartera de alto riesgo considera como el cociente de la suma del saldo de créditos atrasados y refinanciados más el flujo anual de los castigos de créditos y de las transferencias de cartera atrasada y refinanciada, entre el saldo de créditos directos más el flujo anual de castigos y transferencias de cartera. </t>
  </si>
  <si>
    <t>Financiera TFC S.A.</t>
  </si>
  <si>
    <t>Financiera Edyficar</t>
  </si>
  <si>
    <t xml:space="preserve">Financiera Universal </t>
  </si>
  <si>
    <t xml:space="preserve">Financiera UNO </t>
  </si>
  <si>
    <t xml:space="preserve">Amérika Financiera </t>
  </si>
  <si>
    <t>Tipo de Cambio Contable:  S/ 3,352</t>
  </si>
  <si>
    <r>
      <t>Total Empresas Financieras</t>
    </r>
    <r>
      <rPr>
        <b/>
        <vertAlign val="superscript"/>
        <sz val="10"/>
        <rFont val="Arial Narrow"/>
        <family val="2"/>
      </rPr>
      <t>1/</t>
    </r>
  </si>
  <si>
    <t>**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t>
  </si>
  <si>
    <t>*** La cartera de alto riesgo considera como el cociente de la suma del saldo de créditos atrasados y refinanciados más el flujo anual de los castigos de créditos y de las transferencias de cartera atrasada y refinanciada, entre el saldo de créditos directos más el flujo anual de castigos y transferencias de cartera.</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</si>
  <si>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</si>
  <si>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Estructura del Activo por Empresa Financiera</t>
  </si>
  <si>
    <t>Inversiones
Netas</t>
  </si>
  <si>
    <t>Créditos
Netos</t>
  </si>
  <si>
    <t>Cuentas por Cobrar Netas y Rendimientos Devengados</t>
  </si>
  <si>
    <r>
      <t xml:space="preserve">Bienes Realiz., Recib. en Pago, Adjud. Netos </t>
    </r>
    <r>
      <rPr>
        <vertAlign val="superscript"/>
        <sz val="10"/>
        <rFont val="Arial Narrow"/>
        <family val="2"/>
      </rPr>
      <t>1/</t>
    </r>
  </si>
  <si>
    <t>Activo Fijo
Neto</t>
  </si>
  <si>
    <r>
      <t xml:space="preserve">Otros
Activos </t>
    </r>
    <r>
      <rPr>
        <vertAlign val="superscript"/>
        <sz val="10"/>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</si>
  <si>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</si>
  <si>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</si>
  <si>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</si>
  <si>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Financiera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</si>
  <si>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</si>
  <si>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</si>
  <si>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</si>
  <si>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</si>
  <si>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</si>
  <si>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</si>
  <si>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t>Total Pasivo
(En miles de soles)</t>
  </si>
  <si>
    <t>Del Público</t>
  </si>
  <si>
    <t>Del Sistema
Financiero y Org.
Internacionales</t>
  </si>
  <si>
    <t>1/ Incluye sobrante de caja, operaciones en trámite, impuestos corrientes y diferidos, otras obligaciones con el público y reclasificaciones de instrumentos que clasifiquen como pasivo financiero.</t>
  </si>
  <si>
    <t>Estructura de los Ingresos Financieros por Empresa Financiera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</si>
  <si>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</si>
  <si>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</si>
  <si>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</si>
  <si>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</si>
  <si>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</si>
  <si>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</si>
  <si>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</si>
  <si>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</si>
  <si>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</si>
  <si>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</si>
  <si>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Financiera</t>
  </si>
  <si>
    <t xml:space="preserve"> (En porcentaje)</t>
  </si>
  <si>
    <t>Remuneración a
Trabajadores</t>
  </si>
  <si>
    <r>
      <t xml:space="preserve">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</si>
  <si>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</si>
  <si>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</si>
  <si>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</si>
  <si>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</si>
  <si>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Administrativos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</si>
  <si>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</si>
  <si>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</si>
  <si>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</si>
  <si>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Estructura de los créditos directos según tipo y modalidad por Empresa Financiera</t>
  </si>
  <si>
    <t>Concepto</t>
  </si>
  <si>
    <t>Créditos corporativos</t>
  </si>
  <si>
    <t>Tarjetas de crédito</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</si>
  <si>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</si>
  <si>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</si>
  <si>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</si>
  <si>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</si>
  <si>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</si>
  <si>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</si>
  <si>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</si>
  <si>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</si>
  <si>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</si>
  <si>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</si>
  <si>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</si>
  <si>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</si>
  <si>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</si>
  <si>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</si>
  <si>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</si>
  <si>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</si>
  <si>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</si>
  <si>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Estructura de los Créditos Directos por Modalidad y Empresa Financiera</t>
  </si>
  <si>
    <t>Cuentas Corrientes</t>
  </si>
  <si>
    <t>Tarjetas de Crédito*</t>
  </si>
  <si>
    <r>
      <t xml:space="preserve">Descuentos </t>
    </r>
    <r>
      <rPr>
        <vertAlign val="superscript"/>
        <sz val="10"/>
        <rFont val="Arial Narrow"/>
        <family val="2"/>
      </rPr>
      <t>1/</t>
    </r>
  </si>
  <si>
    <t>Hipotecarios para Vivienda</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</si>
  <si>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</si>
  <si>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</si>
  <si>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</si>
  <si>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</si>
  <si>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</si>
  <si>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</si>
  <si>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</si>
  <si>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</si>
  <si>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 Los financiamientos no revolventes para titulares de tarjetas de crédito independientes de la línea, que antes se registraban en la modalidad de tarjetas de crédito, se deben registrar a partir de enero de 2021 como préstamos (Resolución SBS N° 5570-2019 y modificatorias).</t>
  </si>
  <si>
    <t>Estructura de los Créditos Indirectos por Empresa Financiera</t>
  </si>
  <si>
    <t>Avales</t>
  </si>
  <si>
    <t>Cartas Fianzas</t>
  </si>
  <si>
    <t>Cartas de Crédito</t>
  </si>
  <si>
    <t>Aceptaciones  Financieras</t>
  </si>
  <si>
    <t>Lineas de Crédito no utilizadas y Créditos concedidos no desembolsados</t>
  </si>
  <si>
    <t xml:space="preserve">Total Créditos Indirectos*
(En miles de soles) </t>
  </si>
  <si>
    <t>Fuente: Balance del Comprobación.</t>
  </si>
  <si>
    <t>* De acuerdo a la definición de créditos indirectos del Reglamento para la Evaluación y Clasificación del deudor y la exigencia de provisiones. Res. SBS 11356-2008.</t>
  </si>
  <si>
    <t>Estructura de los Depósitos por Tipo y Empresa Financiera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</si>
  <si>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</si>
  <si>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</si>
  <si>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</si>
  <si>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</si>
  <si>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</si>
  <si>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</si>
  <si>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</si>
  <si>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</si>
  <si>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Adeudos y Obligaciones Financieras por Empresa Financiera</t>
  </si>
  <si>
    <t>Instituciones del País</t>
  </si>
  <si>
    <t>Instituciones del Exterior y Organismos Internacionales</t>
  </si>
  <si>
    <t>Total Adeudos y                                                        Obligaciones Financieras                                                             (En miles de soles)</t>
  </si>
  <si>
    <t>Corto Plazo</t>
  </si>
  <si>
    <t>Largo Plazo</t>
  </si>
  <si>
    <t>Fideicomisos y Comisiones de Confianza por Empresa Financiera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</si>
  <si>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</si>
  <si>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</si>
  <si>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</si>
  <si>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</si>
  <si>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</si>
  <si>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</si>
  <si>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</si>
  <si>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</si>
  <si>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</si>
  <si>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Patrimonio Efectivo</t>
  </si>
  <si>
    <t>ENTIDAD</t>
  </si>
  <si>
    <t>Patrimonio Efectivo de Nivel 1</t>
  </si>
  <si>
    <t>Patrimonio Efectivo de Nivel 2</t>
  </si>
  <si>
    <t>Patrimonio Efectivo Total</t>
  </si>
  <si>
    <t>Capital Ordinario de Nivel 1</t>
  </si>
  <si>
    <t>Capital Adicional de Nivel 1</t>
  </si>
  <si>
    <t>InFinance XP</t>
  </si>
  <si>
    <t xml:space="preserve"> TOTAL EMPRESAS FINANCIERAS*</t>
  </si>
  <si>
    <t>Fuente: Reporte N°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</si>
  <si>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</si>
  <si>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los Gastos Financieros por Empresa Financiera</t>
  </si>
  <si>
    <t>Primas al Fondo de Seguro de Depósitos</t>
  </si>
  <si>
    <t>Total  Gastos Financieros                           (En miles de soles)</t>
  </si>
  <si>
    <t>Obligaciones con el Público</t>
  </si>
  <si>
    <t>Depósitos del Sistema Financiero y Org. Internacionales</t>
  </si>
  <si>
    <t>Adeudos y Obligaciones Financieras</t>
  </si>
  <si>
    <t>Obligaciones en Circulación no Subordinadas</t>
  </si>
  <si>
    <t>Obligaciones en Circulación Subordinadas</t>
  </si>
  <si>
    <t xml:space="preserve">Requerimiento de Patrimonio Efectivo y Ratio de Capital Global </t>
  </si>
  <si>
    <t>por Empresa Financiera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</si>
  <si>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</si>
  <si>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</si>
  <si>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</si>
  <si>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</si>
  <si>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</si>
  <si>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</si>
  <si>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</si>
  <si>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</si>
  <si>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</si>
  <si>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</si>
  <si>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</si>
  <si>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</si>
  <si>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</si>
  <si>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</si>
  <si>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</si>
  <si>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</si>
  <si>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</si>
  <si>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</si>
  <si>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</si>
  <si>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</si>
  <si>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</si>
  <si>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</si>
  <si>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</si>
  <si>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</si>
  <si>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</si>
  <si>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</si>
  <si>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</si>
  <si>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</si>
  <si>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</si>
  <si>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Personal Según Categoría Laboral por Empresa Financiera</t>
  </si>
  <si>
    <t>(En número de personas)</t>
  </si>
  <si>
    <t>Gerentes</t>
  </si>
  <si>
    <t>Funcionarios</t>
  </si>
  <si>
    <t>Empleados</t>
  </si>
  <si>
    <t>Créditos Directos y Número de Deudores de las Empresas Financieras</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</si>
  <si>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</si>
  <si>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</si>
  <si>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</si>
  <si>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</si>
  <si>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</si>
  <si>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</si>
  <si>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r>
      <t>CRÉDITOS CORPORATIVOS, GRANDES, MEDIANAS, PEQUEÑAS Y A MICROEMPRESAS</t>
    </r>
    <r>
      <rPr>
        <b/>
        <vertAlign val="superscript"/>
        <sz val="8"/>
        <rFont val="Arial Narrow"/>
        <family val="2"/>
      </rPr>
      <t>2/</t>
    </r>
  </si>
  <si>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</si>
  <si>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</si>
  <si>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</si>
  <si>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</si>
  <si>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</si>
  <si>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</si>
  <si>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</si>
  <si>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</si>
  <si>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</si>
  <si>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</si>
  <si>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</si>
  <si>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</si>
  <si>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</si>
  <si>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</si>
  <si>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</si>
  <si>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</si>
  <si>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</si>
  <si>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</si>
  <si>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</si>
  <si>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</si>
  <si>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</si>
  <si>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</si>
  <si>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</si>
  <si>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</si>
  <si>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</si>
  <si>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</si>
  <si>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</si>
  <si>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</si>
  <si>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</si>
  <si>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</si>
  <si>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</si>
  <si>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</si>
  <si>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</si>
  <si>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</si>
  <si>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</si>
  <si>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</si>
  <si>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</si>
  <si>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</si>
  <si>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1/  Corresponde a la suma de deudores de cada empresa. Por lo tanto, si un deudor tiene obligaciones con más de un banco, éste se considera tantas veces como el número de bancos con las que mantiene deuda.</t>
  </si>
  <si>
    <t>2/  A partir de julio del 2024, se modificó el Anexo 3 para que considere las secciones y divisiones adoptadas por INEI en la revisión 4 del CIIU, por lo que la lista de sectores y su agrupamiento han variado.</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</si>
  <si>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</si>
  <si>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</si>
  <si>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</si>
  <si>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</si>
  <si>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</si>
  <si>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</si>
  <si>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</si>
  <si>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</si>
  <si>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</si>
  <si>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</si>
  <si>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</si>
  <si>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</si>
  <si>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</si>
  <si>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</si>
  <si>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</si>
  <si>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</si>
  <si>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</si>
  <si>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</si>
  <si>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</si>
  <si>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</si>
  <si>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</si>
  <si>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</si>
  <si>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</si>
  <si>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</si>
  <si>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</si>
  <si>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</si>
  <si>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</si>
  <si>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</si>
  <si>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</si>
  <si>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Depósitos de Empresas Financieras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</si>
  <si>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</si>
  <si>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</si>
  <si>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</si>
  <si>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</si>
  <si>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</si>
  <si>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</si>
  <si>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</si>
  <si>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</si>
  <si>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</si>
  <si>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</si>
  <si>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</si>
  <si>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</si>
  <si>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</si>
  <si>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 13 Depósitos según Escala de Montos.</t>
  </si>
  <si>
    <t>Activos y Contingentes Ponderados por Riesgo de Crédito por Empresa Financiera</t>
  </si>
  <si>
    <t>ACT.Y  CONTING. POND. POR RIESGO DE CRÉDITO3/</t>
  </si>
  <si>
    <t>ACTIVOS Y CONTINGENTES PONDERADOS  POR  RIESGO DE CRÉDITO 1/</t>
  </si>
  <si>
    <t>Total Exposiciones ajustadas ponderadas por riesgo de crédito</t>
  </si>
  <si>
    <t>Provisiones genéricas no consideradas en Patrimonio Efectivo2/</t>
  </si>
  <si>
    <t>Ponderador</t>
  </si>
  <si>
    <t>Ponderador soberano de ME</t>
  </si>
  <si>
    <t>Ponderador certifcados de particip. en fondos mutuos</t>
  </si>
  <si>
    <t>Ponderador certificados de particip. en fondos de inversión</t>
  </si>
  <si>
    <t>Ponderador derivados crediticios</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</si>
  <si>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</si>
  <si>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</si>
  <si>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</si>
  <si>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</si>
  <si>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</si>
  <si>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según Categoría de Riesgo del Deudor
por Empresa Financiera</t>
  </si>
  <si>
    <t>Normal
(0)</t>
  </si>
  <si>
    <t>Con Problemas
Potenciales
(1)</t>
  </si>
  <si>
    <t>Deficiente
(2)</t>
  </si>
  <si>
    <t>Dudoso
(3)</t>
  </si>
  <si>
    <t>Pérdida
(4)</t>
  </si>
  <si>
    <r>
      <t xml:space="preserve">Total Créditos Directos e Indirectos </t>
    </r>
    <r>
      <rPr>
        <b/>
        <vertAlign val="superscript"/>
        <sz val="10"/>
        <rFont val="Arial Narrow"/>
        <family val="2"/>
      </rPr>
      <t>1/</t>
    </r>
    <r>
      <rPr>
        <b/>
        <sz val="10"/>
        <rFont val="Arial Narrow"/>
        <family val="2"/>
      </rPr>
      <t xml:space="preserve">                             (En miles
de soles)</t>
    </r>
  </si>
  <si>
    <t>Mitsui Financiera</t>
  </si>
  <si>
    <t>Fuente: Anexo N° 5 Informe de Clasificación de  Deudores y Provisiones.</t>
  </si>
  <si>
    <t xml:space="preserve">1/  En el caso de operaciones de arrendamiento financiero considera sólo el monto del principal del crédito y en el caso de los créditos indirectos considera sólo el equivalente a riesgo crediticio. </t>
  </si>
  <si>
    <t>(Ver los factores de conversión crediticia en la Resolución SBS 11356-2008)</t>
  </si>
  <si>
    <t>Créditos Directos según Situación por Empresa Financiera</t>
  </si>
  <si>
    <t>Vigentes</t>
  </si>
  <si>
    <t>Reestructurados</t>
  </si>
  <si>
    <t>Refinanciados</t>
  </si>
  <si>
    <t>Vencidos</t>
  </si>
  <si>
    <t>En Cobranza Judicial</t>
  </si>
  <si>
    <t>Total Créditos Directos</t>
  </si>
  <si>
    <t>Fuente: Anexo N° 2 Créditos Directos e Indirectos por Tipo de Garantía.</t>
  </si>
  <si>
    <t>Créditos Directos según Tipo de Crédito y Situación por Empresa Financiera</t>
  </si>
  <si>
    <t>Grandes Empresas</t>
  </si>
  <si>
    <t>Medianas Empresas</t>
  </si>
  <si>
    <t>Pequeñas Empresas</t>
  </si>
  <si>
    <t>Revolventes</t>
  </si>
  <si>
    <t>No Revolventes</t>
  </si>
  <si>
    <t>Refinanc. y Reestruct.</t>
  </si>
  <si>
    <t>Atrasados</t>
  </si>
  <si>
    <t>Fuente: Balance de Comprobación</t>
  </si>
  <si>
    <t>Créditos Directos Corporativos, a Grandes, Medianas, Pequeñas y a Microempresas por Sector Económico y Empresa Financiera</t>
  </si>
  <si>
    <t>Sector Económico</t>
  </si>
  <si>
    <t>Total
(En miles de
soles)</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</si>
  <si>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</si>
  <si>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</si>
  <si>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</si>
  <si>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</si>
  <si>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</si>
  <si>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</si>
  <si>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</si>
  <si>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</si>
  <si>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</si>
  <si>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</si>
  <si>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</si>
  <si>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</si>
  <si>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</si>
  <si>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</si>
  <si>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</si>
  <si>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</si>
  <si>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</si>
  <si>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Stock y Flujo Crediticio por Tipo de Crédito y Sector Económico.</t>
  </si>
  <si>
    <t>Ratios de Morosidad según días de incumplimiento por Empresa Financiera</t>
  </si>
  <si>
    <t>Porcentaje de créditos con</t>
  </si>
  <si>
    <r>
      <t>Morosidad según criterio contable SBS</t>
    </r>
    <r>
      <rPr>
        <b/>
        <vertAlign val="superscript"/>
        <sz val="10"/>
        <rFont val="Arial Narrow"/>
        <family val="2"/>
      </rPr>
      <t>2/</t>
    </r>
  </si>
  <si>
    <t>Más de 30 días de incumplimiento</t>
  </si>
  <si>
    <t>Más de 60 días de incumplimiento</t>
  </si>
  <si>
    <r>
      <t>Más de 90 días de incumplimiento</t>
    </r>
    <r>
      <rPr>
        <vertAlign val="superscript"/>
        <sz val="10"/>
        <rFont val="Arial Narrow"/>
        <family val="2"/>
      </rPr>
      <t>1/</t>
    </r>
  </si>
  <si>
    <t>Más de 120 días de incumplimiento</t>
  </si>
  <si>
    <t>Fuente: Reporte N° 14 Créditos según días de incumplimiento.</t>
  </si>
  <si>
    <t>1/  Morosidad acorde con estándares internacionales. Corresponde a la definición de créditos vencidos establecida en Basilea II.</t>
  </si>
  <si>
    <t>2/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</si>
  <si>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</si>
  <si>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Flujo de Créditos Castigados por Tipo de Crédito y Empresa Financiera</t>
  </si>
  <si>
    <t>en el mes de Enero de 2026</t>
  </si>
  <si>
    <t>( En miles de Soles )</t>
  </si>
  <si>
    <t xml:space="preserve">Flujo Mensual de castigos </t>
  </si>
  <si>
    <t>Corporativos</t>
  </si>
  <si>
    <t xml:space="preserve">Grandes Empresas </t>
  </si>
  <si>
    <t xml:space="preserve">Consumo </t>
  </si>
  <si>
    <t>Hipotecarios</t>
  </si>
  <si>
    <t>TOTAL EMPRESA FINANCIERA</t>
  </si>
  <si>
    <t>Fuente: Reporte N° 25 Información de Castigos y Condonaciones de Créditos.</t>
  </si>
  <si>
    <t>Morosidad según tipo y modalidad de crédito por Empresa Financiera</t>
  </si>
  <si>
    <t xml:space="preserve">   Préstamos revolventes</t>
  </si>
  <si>
    <t xml:space="preserve">   Préstamos no revolventes</t>
  </si>
  <si>
    <t xml:space="preserve">     Préstamos autos</t>
  </si>
  <si>
    <t xml:space="preserve">Total Créditos Directos                          </t>
  </si>
  <si>
    <t>Estructura de Créditos Directos e Indirectos por Tipo de Crédito y Categoría de Riesgo del Deudor por Empresa Financiera</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</si>
  <si>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</si>
  <si>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</si>
  <si>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</si>
  <si>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</si>
  <si>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Detalle de créditos por tipo, modalidad y moneda por Empresa Financiera</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</si>
  <si>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</si>
  <si>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</si>
  <si>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</si>
  <si>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</si>
  <si>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</si>
  <si>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</si>
  <si>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</si>
  <si>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</si>
  <si>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</si>
  <si>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</si>
  <si>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</si>
  <si>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</si>
  <si>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</si>
  <si>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</si>
  <si>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</si>
  <si>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</si>
  <si>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</si>
  <si>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</si>
  <si>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</si>
  <si>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</si>
  <si>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</si>
  <si>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</si>
  <si>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</si>
  <si>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</si>
  <si>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Créditos Directos por Tipo de Garantía por Empresa Financiera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</si>
  <si>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</si>
  <si>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</si>
  <si>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</si>
  <si>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</si>
  <si>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</si>
  <si>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</si>
  <si>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t>
  </si>
  <si>
    <t>Autoliquidables</t>
  </si>
  <si>
    <t>De muy rápida realización</t>
  </si>
  <si>
    <t>Primera hipoteca sobre inmuebles</t>
  </si>
  <si>
    <t>Otras garantías preferidas</t>
  </si>
  <si>
    <t>Fuente: Anexo N° 2: Créditos directos e indirectos según tipo de garantía.</t>
  </si>
  <si>
    <t>Depósitos del público en Moneda Nacional por Empresa Financiera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</si>
  <si>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</si>
  <si>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</si>
  <si>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</si>
  <si>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</si>
  <si>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</si>
  <si>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</si>
  <si>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</si>
  <si>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</si>
  <si>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</si>
  <si>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Financiera</t>
  </si>
  <si>
    <t>(En miles de dólares)</t>
  </si>
  <si>
    <t>Requerimiento de Patrimonio Efectivo por Riesgo de Mercado por Empresa Financiera</t>
  </si>
  <si>
    <t>Requerimiento de Patrimonio Efectivo</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</si>
  <si>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</si>
  <si>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</si>
  <si>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</si>
  <si>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</si>
  <si>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</si>
  <si>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</si>
  <si>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Posición Global en Moneda Extranjera por Empresa Financiera</t>
  </si>
  <si>
    <t>Posición de Cambio de 
Balance en M. E. 
(a)</t>
  </si>
  <si>
    <t xml:space="preserve"> Posición Neta en Derivados 
de M. E. *
(b)</t>
  </si>
  <si>
    <t>Delta de las Posiciones Netas en Opciones sobre M. E. 
(c)</t>
  </si>
  <si>
    <t>Posición Global 
en M.E. 
(a)+(b)+(c)</t>
  </si>
  <si>
    <t>TOTAL EMPRESAS FINANCIERAS*</t>
  </si>
  <si>
    <t>Fuente: Reporte 2-B1 Anexo 3: Requerimiento de Patrimonio Efectivo por Riesgo Cambiario - Método Estándar</t>
  </si>
  <si>
    <t xml:space="preserve">* Las posiciones para cada divisa, se registran por el importe equivalente al valor presente. (Ver Resolución SBSN° 6328-2009)
</t>
  </si>
  <si>
    <t xml:space="preserve">     Requerimiento de Patrimonio Efectivo por Riesgo Operacional                                       por Empresa Financiera</t>
  </si>
  <si>
    <t>Requerimiento según Método del Indicador Básico</t>
  </si>
  <si>
    <t>Requerimiento según Método Estándar Alternativo</t>
  </si>
  <si>
    <t>Requerimiento
Adicional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</si>
  <si>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</si>
  <si>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</si>
  <si>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</si>
  <si>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</si>
  <si>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</si>
  <si>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</si>
  <si>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</si>
  <si>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</si>
  <si>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</si>
  <si>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</si>
  <si>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</si>
  <si>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</si>
  <si>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</si>
  <si>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</si>
  <si>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</si>
  <si>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</si>
  <si>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</si>
  <si>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</si>
  <si>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</si>
  <si>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</si>
  <si>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</si>
  <si>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</si>
  <si>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</si>
  <si>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</si>
  <si>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</si>
  <si>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</si>
  <si>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</si>
  <si>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</si>
  <si>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</si>
  <si>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</si>
  <si>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</si>
  <si>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</si>
  <si>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</si>
  <si>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</si>
  <si>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</si>
  <si>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</si>
  <si>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</si>
  <si>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</si>
  <si>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</si>
  <si>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</si>
  <si>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</si>
  <si>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</si>
  <si>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</si>
  <si>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</si>
  <si>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</si>
  <si>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</si>
  <si>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</si>
  <si>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</si>
  <si>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</si>
  <si>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</si>
  <si>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</si>
  <si>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</si>
  <si>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</si>
  <si>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</si>
  <si>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</si>
  <si>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</si>
  <si>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</si>
  <si>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</si>
  <si>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</si>
  <si>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</si>
  <si>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</si>
  <si>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</si>
  <si>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</si>
  <si>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</si>
  <si>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</si>
  <si>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</si>
  <si>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</si>
  <si>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</si>
  <si>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</si>
  <si>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</si>
  <si>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</si>
  <si>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</si>
  <si>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</si>
  <si>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</si>
  <si>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</si>
  <si>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</si>
  <si>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</si>
  <si>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</si>
  <si>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</si>
  <si>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</si>
  <si>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</si>
  <si>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</si>
  <si>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</si>
  <si>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</si>
  <si>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</si>
  <si>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</si>
  <si>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</si>
  <si>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</si>
  <si>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</si>
  <si>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</si>
  <si>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</si>
  <si>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</si>
  <si>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</si>
  <si>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</si>
  <si>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</si>
  <si>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</si>
  <si>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</si>
  <si>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</si>
  <si>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</si>
  <si>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</si>
  <si>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</si>
  <si>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</si>
  <si>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</si>
  <si>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</si>
  <si>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</si>
  <si>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</si>
  <si>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</si>
  <si>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</si>
  <si>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</si>
  <si>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</si>
  <si>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</si>
  <si>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</si>
  <si>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</si>
  <si>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</si>
  <si>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</si>
  <si>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</si>
  <si>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</si>
  <si>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</si>
  <si>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</si>
  <si>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</si>
  <si>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</si>
  <si>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</si>
  <si>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</si>
  <si>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</si>
  <si>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</si>
  <si>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</si>
  <si>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</si>
  <si>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</si>
  <si>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</si>
  <si>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</si>
  <si>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</si>
  <si>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</si>
  <si>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</si>
  <si>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</si>
  <si>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</si>
  <si>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</si>
  <si>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</si>
  <si>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</si>
  <si>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</si>
  <si>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</si>
  <si>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</si>
  <si>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</si>
  <si>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</si>
  <si>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</si>
  <si>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</si>
  <si>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</si>
  <si>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</si>
  <si>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</si>
  <si>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</si>
  <si>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</si>
  <si>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</si>
  <si>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</si>
  <si>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</si>
  <si>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</si>
  <si>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</si>
  <si>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</si>
  <si>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</si>
  <si>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</si>
  <si>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</si>
  <si>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</si>
  <si>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</si>
  <si>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</si>
  <si>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</si>
  <si>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</si>
  <si>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</si>
  <si>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</si>
  <si>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</si>
  <si>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</si>
  <si>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</si>
  <si>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</si>
  <si>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</si>
  <si>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</si>
  <si>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</si>
  <si>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</si>
  <si>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</si>
  <si>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</si>
  <si>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</si>
  <si>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</si>
  <si>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</si>
  <si>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</si>
  <si>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</si>
  <si>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</si>
  <si>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</si>
  <si>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</si>
  <si>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</si>
  <si>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</si>
  <si>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</si>
  <si>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</si>
  <si>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</si>
  <si>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</si>
  <si>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</si>
  <si>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</si>
  <si>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</si>
  <si>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</si>
  <si>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</si>
  <si>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</si>
  <si>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</si>
  <si>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</si>
  <si>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</si>
  <si>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</si>
  <si>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</si>
  <si>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</si>
  <si>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</si>
  <si>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</si>
  <si>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</si>
  <si>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</si>
  <si>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</si>
  <si>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</si>
  <si>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</si>
  <si>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</si>
  <si>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</si>
  <si>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</si>
  <si>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</si>
  <si>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</si>
  <si>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</si>
  <si>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</si>
  <si>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</si>
  <si>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</si>
  <si>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</si>
  <si>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</si>
  <si>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</si>
  <si>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</si>
  <si>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</si>
  <si>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</si>
  <si>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</si>
  <si>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</si>
  <si>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</si>
  <si>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</si>
  <si>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</si>
  <si>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</si>
  <si>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</si>
  <si>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</si>
  <si>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</si>
  <si>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</si>
  <si>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</si>
  <si>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</si>
  <si>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</si>
  <si>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</si>
  <si>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</si>
  <si>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</si>
  <si>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</si>
  <si>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</si>
  <si>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</si>
  <si>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</si>
  <si>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</si>
  <si>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</si>
  <si>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</si>
  <si>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</si>
  <si>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</si>
  <si>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</si>
  <si>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</si>
  <si>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</si>
  <si>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</si>
  <si>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</si>
  <si>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</si>
  <si>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</si>
  <si>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</si>
  <si>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</si>
  <si>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</si>
  <si>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</si>
  <si>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</si>
  <si>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</si>
  <si>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</si>
  <si>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</si>
  <si>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</si>
  <si>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</si>
  <si>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</si>
  <si>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</si>
  <si>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</si>
  <si>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</si>
  <si>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</si>
  <si>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</si>
  <si>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</si>
  <si>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</si>
  <si>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</si>
  <si>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</si>
  <si>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</si>
  <si>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</si>
  <si>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</si>
  <si>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</si>
  <si>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</si>
  <si>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</si>
  <si>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</si>
  <si>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</si>
  <si>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</si>
  <si>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</si>
  <si>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</si>
  <si>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</si>
  <si>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</si>
  <si>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</si>
  <si>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</si>
  <si>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</si>
  <si>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</si>
  <si>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</si>
  <si>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</si>
  <si>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</si>
  <si>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</si>
  <si>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</si>
  <si>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</si>
  <si>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</si>
  <si>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</si>
  <si>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</si>
  <si>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</si>
  <si>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</si>
  <si>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</si>
  <si>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</si>
  <si>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</si>
  <si>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</si>
  <si>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</si>
  <si>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</si>
  <si>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</si>
  <si>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</si>
  <si>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</si>
  <si>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</si>
  <si>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</si>
  <si>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</si>
  <si>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</si>
  <si>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</si>
  <si>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</si>
  <si>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</si>
  <si>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</si>
  <si>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</si>
  <si>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</si>
  <si>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</si>
  <si>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</si>
  <si>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</si>
  <si>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</si>
  <si>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</si>
  <si>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</si>
  <si>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</si>
  <si>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</si>
  <si>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</si>
  <si>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</si>
  <si>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</si>
  <si>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</si>
  <si>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</si>
  <si>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</si>
  <si>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</si>
  <si>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</si>
  <si>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</si>
  <si>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</si>
  <si>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</si>
  <si>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</si>
  <si>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</si>
  <si>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</si>
  <si>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</si>
  <si>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</si>
  <si>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</si>
  <si>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</si>
  <si>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</si>
  <si>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</si>
  <si>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</si>
  <si>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</si>
  <si>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</si>
  <si>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</si>
  <si>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</si>
  <si>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</si>
  <si>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</si>
  <si>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</si>
  <si>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</si>
  <si>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</si>
  <si>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</si>
  <si>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</si>
  <si>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</si>
  <si>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</si>
  <si>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</si>
  <si>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</si>
  <si>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</si>
  <si>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</si>
  <si>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</si>
  <si>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</si>
  <si>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</si>
  <si>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Boletín Informativo Mensual de las Empresas Financieras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</si>
</sst>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1">
    <numFmt numFmtId="43" formatCode="_(* #,##0.00_);_(* \(#,##0.00\);_(* &quot;-&quot;??_);_(@_)"/>
    <numFmt numFmtId="164" formatCode="\A\l\ dd\ &quot;de&quot;\ mmmm\ &quot; de&quot;\ yyyy"/>
    <numFmt numFmtId="165" formatCode="* #\ ###\ ###___ ;\ * #\ ###\ ###\_\ __\ ;* &quot;-&quot;?,_ ;_(@_)"/>
    <numFmt numFmtId="166" formatCode="_([$€-2]\ * #,##0.00_);_([$€-2]\ * \(#,##0.00\);_([$€-2]\ * &quot;-&quot;??_)"/>
    <numFmt numFmtId="167" formatCode="\A\l\ dd\ &quot;de&quot;\ mmmm\ &quot;de&quot;\ yyyy"/>
    <numFmt numFmtId="168" formatCode="_(* #,##0_________);_(* \(#,##0\);_(* &quot;-&quot;????_);_(@_)"/>
    <numFmt numFmtId="169" formatCode="&quot;Tipo de Cambio Contable:&quot;\ #.###"/>
    <numFmt numFmtId="170" formatCode="_ * #,##0.00_ ;_ * \-#,##0.00_ ;_ * &quot;-&quot;??_ ;_ @_ "/>
    <numFmt numFmtId="171" formatCode="_ * #,##0_ ;_ * \-#,##0_ ;_ * &quot;-&quot;_ ;_ @_ "/>
    <numFmt numFmtId="172" formatCode="_-* #,##0\ _P_t_a_-;\-* #,##0\ _P_t_a_-;_-* &quot;-&quot;\ _P_t_a_-;_-@_-"/>
    <numFmt numFmtId="173" formatCode="_-* #,##0.00\ _P_t_a_-;\-* #,##0.00\ _P_t_a_-;_-* &quot;-&quot;\ _P_t_a_-;_-@_-"/>
    <numFmt numFmtId="174" formatCode="_(* #,##0_);_(* \(#,##0\);_(* &quot;-&quot;??_);_(@_)"/>
    <numFmt numFmtId="175" formatCode="_(* #,##0.00000_);_(* \(#,##0.00000\);_(* &quot;-&quot;??_);_(@_)"/>
    <numFmt numFmtId="176" formatCode="\D\e\s\e\m\b\o\l\s\a\d\o\s\ \e\n\ \e\l\ \m\e\s\ &quot;de&quot;\ mmmm\ &quot;de&quot;\ yyyy"/>
    <numFmt numFmtId="177" formatCode="\(\A\l\ dd\ &quot;de&quot;\ mmmm\ &quot;de&quot;\ yyyy\)"/>
    <numFmt numFmtId="178" formatCode="_ * #,##0_________________ ;_ * \-#,##0_______________ ;_ * &quot;-&quot;????????_ ;_ @_ "/>
    <numFmt numFmtId="179" formatCode="_ * #,##0_____________________ ;_ * \-#,##0_______________ ;_ * &quot;-&quot;????????_ ;_ @_ "/>
    <numFmt numFmtId="180" formatCode="_ * #,##0_______________ ;_ * \-#,##0_______________ ;_ * &quot;-&quot;????????_ ;_ @_ "/>
    <numFmt numFmtId="181" formatCode="_ * #,##0____________\ ;_ * \-#,##0____________\ ;_ * &quot;-&quot;??????_ ;_ @_ "/>
    <numFmt numFmtId="182" formatCode="_ * #,##0_________________________ ;_ * \-#,##0_________________________ ;_ * &quot;-&quot;?????????????_ ;_ @_ "/>
    <numFmt numFmtId="183" formatCode="_(* #,##0_________________________);_(* \(#,##0\);_(* &quot;-&quot;????????????_);_(@_)"/>
    <numFmt numFmtId="184" formatCode="_(* #,###,##0_________)\ ;_(* \(#,###,##0\)\ __\ _____ ;* &quot;-&quot;??????;_(@_)"/>
    <numFmt numFmtId="185" formatCode="&quot;Al &quot;dd&quot; de &quot;mmmm&quot; de &quot;yyyy"/>
    <numFmt numFmtId="186" formatCode="_(* #\ ###\ ##0_);_(* \(#\ ###\ ##0\)__;* &quot;-&quot;??;_(@_)"/>
    <numFmt numFmtId="187" formatCode="_(* #,###,##0_________)\ ;_(* \(#,###,##0\)\ ;* &quot;-&quot;??????;_(@_)"/>
    <numFmt numFmtId="188" formatCode="_(* #,###,##0.000000_________)\ ;_(* \(#,###,##0.000000\)\ ;* &quot;-&quot;??????;_(@_)"/>
    <numFmt numFmtId="189" formatCode="_(* #,###,##0.0000_________)\ ;_(* \(#,###,##0.0000\)\ ;* &quot;-&quot;??????;_(@_)"/>
    <numFmt numFmtId="190" formatCode="_(* #,###,##0.00_________)\ ;_(* \(#,###,##0.00\)\ __\ _____ ;* &quot;-&quot;??????;_(@_)"/>
    <numFmt numFmtId="191" formatCode="_(* #,##0.00_____________);_(* \(#,##0.00\)_____________ ;_(* &quot;-&quot;???????_);_(@_)"/>
    <numFmt numFmtId="192" formatCode="_(* #\ #,###,##0.00___________________);_(* \(#\ ###\ ###\);_(* &quot;-&quot;?????????_);_(@_)"/>
    <numFmt numFmtId="193" formatCode="_(* #,##0_____________);_(* \(#,##0\)_____________ ;_(* &quot;-&quot;???????,_);_(@_)"/>
    <numFmt numFmtId="194" formatCode="_(* #,##0_____________);_(* \(#,##0\)_____________ ;_(* &quot;-&quot;???????_);_(@_)"/>
    <numFmt numFmtId="195" formatCode="_-* #,##0.00\ _______-;_-\(#,##0.00\)\ _______-;_-* &quot;-&quot;\ ??????_-;_-@_-"/>
    <numFmt numFmtId="196" formatCode="_-* #,##0.00\ _______________-;_-\(#,##0.00\)\ _______________-;_-* &quot;-&quot;\ ????????_-;_-@_-"/>
    <numFmt numFmtId="197" formatCode="_(* #,###,##0_____________)\ ;_(* \(#,###,##0\)\ ;* &quot;-&quot;????????;_(@_)"/>
    <numFmt numFmtId="198" formatCode="_-* #,##0.00\ _______________-;_-\(#,##0.00\)\ _______________-;_-* &quot;-&quot;\ ???????_-;_-@_-"/>
    <numFmt numFmtId="199" formatCode="_(* #,###,##0_____________)\ ;_(* \(#,###,##0\)\ ;* &quot;-&quot;??????;_(@_)"/>
    <numFmt numFmtId="200" formatCode="_-* #,##0.00\ _________-;_-\(#,##0.00\)\ _________-;_-* &quot;-&quot;\ ????_-;_-@_-"/>
    <numFmt numFmtId="201" formatCode="_(* #,###,##0_______________)\ ;_(* \(#,###,##0\)\ ;* &quot;-&quot;??????;_(@_)"/>
    <numFmt numFmtId="202" formatCode="_-* #,##0.00\ ___________________-;_-\(#,##0.00\)\ ___________________-;_-* &quot;-&quot;\ ????????????_-;_-@_-"/>
    <numFmt numFmtId="203" formatCode="_(* #,###,##0_________________)\ ;_(* \(#,###,##0\)\ ;* &quot;-&quot;????????;_(@_)"/>
    <numFmt numFmtId="204" formatCode="&quot;Al&quot;\ dd\ &quot;de&quot;\ mmmm\ &quot;de&quot;\ yyyy"/>
    <numFmt numFmtId="205" formatCode="0.00000"/>
    <numFmt numFmtId="206" formatCode="_(* #\ #,###,##0.00___________________________);_(* \(#\ ###\ ###\);_(* &quot;-&quot;?????????????_);_(@_)"/>
    <numFmt numFmtId="207" formatCode="_(* #,\ ###,###_______________________);_(* \(#\ ###\ ###\);_(* &quot;-&quot;??????_);_(@_)"/>
    <numFmt numFmtId="208" formatCode="_(* #,##0.00_________________);_(* \(#,##0.00\);_(* &quot;-&quot;????????_);_(@_)"/>
    <numFmt numFmtId="209" formatCode="_-* #,##0.00\ _P_t_a_-;\-* #,##0.00\ _P_t_a_-;_-* &quot;-&quot;??\ _P_t_a_-;_-@_-"/>
    <numFmt numFmtId="210" formatCode="_(* #,\ ###,###_______________);_(* \(#\ ###\ ###\);_(* &quot;-&quot;??_);_(@_)"/>
    <numFmt numFmtId="211" formatCode="_(* #,##0_________________);_(* \(#,##0\);_(* &quot;-&quot;????????_);_(@_)"/>
    <numFmt numFmtId="212" formatCode="_(* ##,#00_____________________);_(* \(#,##0.00\);_(* &quot;-&quot;??????????_);_(@_)"/>
    <numFmt numFmtId="213" formatCode="&quot;Publicado el&quot;\ dd/mm/yyyy"/>
    <numFmt numFmtId="214" formatCode="* #\ ###\ ###____________;\ * #\ ###\ ###\____________ ;* &quot;-&quot;?????;_(@_)"/>
    <numFmt numFmtId="215" formatCode="0.00_);\(0.00\)"/>
    <numFmt numFmtId="216" formatCode="* #\ ###\ ###__________________;\ * #\ ###\ ###\________________________ ;* &quot;-&quot;???????????;_(@_)"/>
    <numFmt numFmtId="217" formatCode="_(* #\ ###\ ###_);_(* \(#\ ###\ ###\);_(* &quot;-&quot;??_);_(@_)"/>
    <numFmt numFmtId="218" formatCode="_(* ###,##0_______);_(* \(###,##0\)\ ;* &quot;-&quot;?????;_(@_)"/>
    <numFmt numFmtId="219" formatCode="_(* #\ ###\ ##0___________);_(* \(#\ ###\ ##0\)\ ;* &quot;-&quot;??????;_(@_)"/>
    <numFmt numFmtId="220" formatCode="_(* #,##0_);_(* \(#,##0\);_(* &quot;-&quot;?_);_(@_)"/>
    <numFmt numFmtId="221" formatCode="_(* #,###,##0_________________)\ ;_(* \(#,###,##0\)\ ;* &quot;-&quot;??????????;_(@_)"/>
    <numFmt numFmtId="222" formatCode="d\-m\-yy;@"/>
    <numFmt numFmtId="223" formatCode="#,##0_ ;[Red]\-#,##0\ "/>
    <numFmt numFmtId="224" formatCode="0.000000000000"/>
    <numFmt numFmtId="225" formatCode="0.00000000000000000"/>
    <numFmt numFmtId="226" formatCode="_(* #\ ##0.00_);_(* \(#\ ##0.00\);_(* &quot;-&quot;??_);_(@_)"/>
    <numFmt numFmtId="227" formatCode="_(* #,##0.000_);_(* \(#,##0.000\);_(* &quot;-&quot;??_);_(@_)"/>
    <numFmt numFmtId="228" formatCode="[$-C0A]d\ &quot;de&quot;\ mmmm\ &quot;de&quot;\ yyyy;@"/>
    <numFmt numFmtId="229" formatCode="_(* #,##0.00_);_(* \(#,##0.00\);_(* &quot;-&quot;?_);_(@_)"/>
    <numFmt numFmtId="230" formatCode="&quot;Promedio de Saldos Diarios a &quot;mmmm&quot; de &quot;yyyy"/>
    <numFmt numFmtId="231" formatCode="&quot;Publicado el&quot;\ dd\-mm\-yyyy"/>
    <numFmt numFmtId="232" formatCode="_(* #,##0___________);_(* \(#,##0\)__________;_(* &quot;-&quot;??????_);_(@_)"/>
    <numFmt numFmtId="233" formatCode="_-* #,##0_-;\-* #,##0_-;_-* &quot;-&quot;??_-;_-@_-"/>
  </numFmts>
  <fonts count="152">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sz val="8"/>
      <name val="Arial"/>
      <family val="2"/>
    </font>
    <font>
      <i/>
      <sz val="8"/>
      <name val="Arial Narrow"/>
      <family val="2"/>
    </font>
    <font>
      <sz val="6"/>
      <name val="Arial"/>
      <family val="2"/>
    </font>
    <font>
      <b/>
      <sz val="8"/>
      <name val="Arial"/>
      <family val="2"/>
    </font>
    <font>
      <b/>
      <sz val="10"/>
      <name val="Times New Roman"/>
      <family val="1"/>
    </font>
    <font>
      <b/>
      <sz val="22"/>
      <name val="Times New Roman"/>
      <family val="1"/>
    </font>
    <font>
      <sz val="14"/>
      <name val="Arial"/>
      <family val="2"/>
    </font>
    <font>
      <sz val="11"/>
      <name val="Times New Roman"/>
      <family val="1"/>
    </font>
    <font>
      <b/>
      <sz val="9"/>
      <name val="Arial"/>
      <family val="2"/>
    </font>
    <font>
      <sz val="10"/>
      <name val="Segoe UI"/>
      <family val="2"/>
    </font>
    <font>
      <b/>
      <sz val="9"/>
      <color rgb="FF0070C0"/>
      <name val="Arial"/>
      <family val="2"/>
    </font>
    <font>
      <b/>
      <vertAlign val="superscript"/>
      <sz val="10"/>
      <name val="Arial Narrow"/>
      <family val="2"/>
    </font>
    <font>
      <sz val="8.6"/>
      <name val="Arial"/>
      <family val="2"/>
    </font>
    <font>
      <b/>
      <sz val="10.5"/>
      <name val="Times New Roman"/>
      <family val="1"/>
    </font>
    <font>
      <b/>
      <sz val="8.6"/>
      <name val="Arial"/>
      <family val="2"/>
    </font>
    <font>
      <sz val="11"/>
      <color theme="1"/>
      <name val="Calibri"/>
      <family val="2"/>
    </font>
    <font>
      <b/>
      <vertAlign val="superscript"/>
      <sz val="8"/>
      <name val="Arial Narrow"/>
      <family val="2"/>
    </font>
    <font>
      <b/>
      <sz val="7"/>
      <name val="Arial"/>
      <family val="2"/>
    </font>
    <font>
      <sz val="7"/>
      <name val="Arial"/>
      <family val="2"/>
    </font>
    <font>
      <sz val="22"/>
      <name val="Arial"/>
      <family val="2"/>
    </font>
    <font>
      <sz val="13"/>
      <name val="Times New Roman"/>
      <family val="1"/>
    </font>
    <font>
      <b/>
      <sz val="15"/>
      <name val="Arial Narrow"/>
      <family val="2"/>
    </font>
    <font>
      <sz val="10"/>
      <name val="Times New Roman"/>
      <family val="1"/>
    </font>
    <font>
      <b/>
      <sz val="10"/>
      <color indexed="12"/>
      <name val="Arial"/>
      <family val="2"/>
    </font>
    <font>
      <i/>
      <sz val="7"/>
      <name val="Arial"/>
      <family val="2"/>
    </font>
    <font>
      <sz val="14"/>
      <name val="Times New Roman"/>
      <family val="1"/>
    </font>
    <font>
      <i/>
      <sz val="7"/>
      <name val="Arial Narrow"/>
      <family val="2"/>
    </font>
    <font>
      <b/>
      <sz val="10"/>
      <color indexed="12"/>
      <name val="Times New Roman"/>
      <family val="1"/>
    </font>
    <font>
      <sz val="11"/>
      <name val="Arial Narrow"/>
      <family val="2"/>
    </font>
    <font>
      <sz val="8"/>
      <color theme="1"/>
      <name val="Arial Narrow"/>
      <family val="2"/>
    </font>
    <font>
      <b/>
      <sz val="9"/>
      <color rgb="FF0033CC"/>
      <name val="Arial Narrow"/>
      <family val="2"/>
    </font>
    <font>
      <b/>
      <sz val="8"/>
      <color theme="1"/>
      <name val="Arial Narrow"/>
      <family val="2"/>
    </font>
    <font>
      <b/>
      <sz val="10.5"/>
      <name val="Arial Narrow"/>
      <family val="2"/>
    </font>
    <font>
      <sz val="8.6"/>
      <name val="Arial Narrow"/>
      <family val="2"/>
    </font>
    <font>
      <b/>
      <sz val="8.6"/>
      <name val="Arial Narrow"/>
      <family val="2"/>
    </font>
    <font>
      <b/>
      <sz val="15"/>
      <name val="Times New Roman"/>
      <family val="1"/>
    </font>
    <font>
      <sz val="21.25"/>
      <name val="Times New Roman"/>
      <family val="1"/>
    </font>
    <font>
      <b/>
      <sz val="14"/>
      <name val="Arial"/>
      <family val="2"/>
    </font>
    <font>
      <sz val="13"/>
      <name val="Arial"/>
      <family val="2"/>
    </font>
    <font>
      <sz val="8"/>
      <color indexed="9"/>
      <name val="Arial Narrow"/>
      <family val="2"/>
    </font>
    <font>
      <sz val="8.5"/>
      <name val="Arial Narrow"/>
      <family val="2"/>
    </font>
    <font>
      <sz val="24"/>
      <name val="Times New Roman"/>
      <family val="1"/>
    </font>
    <font>
      <sz val="15.5"/>
      <name val="Times New Roman"/>
      <family val="1"/>
    </font>
    <font>
      <sz val="14.5"/>
      <name val="Times New Roman"/>
      <family val="1"/>
    </font>
    <font>
      <sz val="9"/>
      <name val="Arial Narrow"/>
      <family val="2"/>
    </font>
    <font>
      <sz val="10.5"/>
      <name val="Arial Narrow"/>
      <family val="2"/>
    </font>
    <font>
      <b/>
      <sz val="9"/>
      <name val="Arial Narrow"/>
      <family val="2"/>
    </font>
    <font>
      <b/>
      <sz val="9"/>
      <color indexed="9"/>
      <name val="Arial Narrow"/>
      <family val="2"/>
    </font>
    <font>
      <b/>
      <sz val="8"/>
      <color indexed="9"/>
      <name val="Arial Narrow"/>
      <family val="2"/>
    </font>
    <font>
      <sz val="8.5"/>
      <name val="Arial"/>
      <family val="2"/>
    </font>
    <font>
      <b/>
      <sz val="13.8"/>
      <name val="Times New Roman"/>
      <family val="1"/>
    </font>
    <font>
      <sz val="9.6"/>
      <name val="Arial Narrow"/>
      <family val="2"/>
    </font>
    <font>
      <b/>
      <sz val="8.5"/>
      <name val="Arial Narrow"/>
      <family val="2"/>
    </font>
    <font>
      <sz val="9.5"/>
      <name val="Arial Narrow"/>
      <family val="2"/>
    </font>
    <font>
      <sz val="8"/>
      <color indexed="10"/>
      <name val="Arial Narrow"/>
      <family val="2"/>
    </font>
    <font>
      <sz val="7.5"/>
      <name val="Arial"/>
      <family val="2"/>
    </font>
    <font>
      <i/>
      <sz val="8"/>
      <color theme="1"/>
      <name val="Arial Narrow"/>
      <family val="2"/>
    </font>
    <font>
      <vertAlign val="superscript"/>
      <sz val="22"/>
      <name val="Times New Roman"/>
      <family val="1"/>
    </font>
    <font>
      <sz val="10"/>
      <color indexed="9"/>
      <name val="Arial Narrow"/>
      <family val="2"/>
    </font>
    <font>
      <b/>
      <sz val="16"/>
      <name val="Times New Roman"/>
      <family val="1"/>
    </font>
    <font>
      <b/>
      <sz val="12"/>
      <name val="Arial Narrow"/>
      <family val="2"/>
    </font>
    <font>
      <b/>
      <u/>
      <sz val="8"/>
      <name val="Arial Narrow"/>
      <family val="2"/>
    </font>
    <font>
      <b/>
      <vertAlign val="superscript"/>
      <sz val="9"/>
      <name val="Arial Narrow"/>
      <family val="2"/>
    </font>
    <font>
      <b/>
      <sz val="7"/>
      <name val="Arial Narrow"/>
      <family val="2"/>
    </font>
    <font>
      <sz val="10"/>
      <color indexed="9"/>
      <name val="Arial"/>
      <family val="2"/>
    </font>
    <font>
      <b/>
      <sz val="14.5"/>
      <name val="Arial"/>
      <family val="2"/>
    </font>
    <font>
      <sz val="14.5"/>
      <name val="Arial"/>
      <family val="2"/>
    </font>
    <font>
      <i/>
      <sz val="10"/>
      <name val="Arial"/>
      <family val="2"/>
    </font>
    <font>
      <b/>
      <sz val="10"/>
      <color rgb="FF0000FF"/>
      <name val="Arial Narrow"/>
      <family val="2"/>
    </font>
    <font>
      <sz val="9"/>
      <name val="Arial"/>
      <family val="2"/>
    </font>
    <font>
      <sz val="10"/>
      <color indexed="14"/>
      <name val="Arial Narrow"/>
      <family val="2"/>
    </font>
    <font>
      <vertAlign val="superscript"/>
      <sz val="10"/>
      <name val="Arial Narrow"/>
      <family val="2"/>
    </font>
    <font>
      <sz val="7"/>
      <name val="Arial Narrow"/>
      <family val="2"/>
    </font>
    <font>
      <sz val="10"/>
      <color indexed="10"/>
      <name val="Arial"/>
      <family val="2"/>
    </font>
    <font>
      <sz val="9"/>
      <color indexed="10"/>
      <name val="Arial Narrow"/>
      <family val="2"/>
    </font>
    <font>
      <b/>
      <sz val="10"/>
      <color indexed="10"/>
      <name val="Arial"/>
      <family val="2"/>
    </font>
    <font>
      <i/>
      <sz val="10"/>
      <name val="Arial Narrow"/>
      <family val="2"/>
    </font>
    <font>
      <b/>
      <sz val="14.55"/>
      <name val="Times New Roman"/>
      <family val="1"/>
    </font>
    <font>
      <sz val="14.55"/>
      <name val="Times New Roman"/>
      <family val="1"/>
    </font>
    <font>
      <b/>
      <sz val="10.55"/>
      <name val="Arial Narrow"/>
      <family val="2"/>
    </font>
    <font>
      <sz val="8.25"/>
      <name val="Arial Narrow"/>
      <family val="2"/>
    </font>
    <font>
      <b/>
      <sz val="8.25"/>
      <name val="Arial Narrow"/>
      <family val="2"/>
    </font>
    <font>
      <sz val="10"/>
      <name val="Arial"/>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b/>
      <sz val="11"/>
      <name val="Arial"/>
      <family val="2"/>
    </font>
    <font>
      <b/>
      <sz val="12"/>
      <name val="Arial"/>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sz val="20"/>
      <name val="Times New Roman"/>
      <family val="1"/>
    </font>
    <font>
      <sz val="11"/>
      <color indexed="9"/>
      <name val="Arial Narrow"/>
      <family val="2"/>
    </font>
    <font>
      <b/>
      <sz val="8"/>
      <color indexed="9"/>
      <name val="Arial"/>
      <family val="2"/>
    </font>
    <font>
      <b/>
      <sz val="8"/>
      <color indexed="12"/>
      <name val="Arial Narrow"/>
      <family val="2"/>
    </font>
    <font>
      <b/>
      <sz val="8"/>
      <color indexed="10"/>
      <name val="Arial Narrow"/>
      <family val="2"/>
    </font>
    <font>
      <sz val="8"/>
      <name val="Arial MT"/>
    </font>
    <font>
      <b/>
      <sz val="10"/>
      <color indexed="9"/>
      <name val="Arial Narrow"/>
      <family val="2"/>
    </font>
    <font>
      <sz val="16"/>
      <name val="Times New Roman"/>
      <family val="1"/>
    </font>
    <font>
      <b/>
      <sz val="12"/>
      <name val="Times New Roman"/>
      <family val="1"/>
    </font>
    <font>
      <b/>
      <sz val="13.5"/>
      <name val="Times New Roman"/>
      <family val="1"/>
    </font>
    <font>
      <sz val="7.2"/>
      <name val="Arial Narrow"/>
      <family val="2"/>
    </font>
    <font>
      <sz val="11"/>
      <color theme="1"/>
      <name val="Arial Narrow"/>
      <family val="2"/>
    </font>
    <font>
      <sz val="11"/>
      <color indexed="8"/>
      <name val="Times New Roman"/>
      <family val="1"/>
    </font>
    <font>
      <sz val="22"/>
      <color indexed="8"/>
      <name val="Times New Roman"/>
      <family val="1"/>
    </font>
    <font>
      <sz val="20"/>
      <color indexed="8"/>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21"/>
      <name val="Times New Roman"/>
      <family val="1"/>
    </font>
    <font>
      <b/>
      <sz val="13"/>
      <color indexed="9"/>
      <name val="Arial Narrow"/>
      <family val="2"/>
    </font>
    <font>
      <b/>
      <u/>
      <sz val="10"/>
      <name val="Arial Narrow"/>
      <family val="2"/>
    </font>
    <font>
      <b/>
      <sz val="9"/>
      <color indexed="12"/>
      <name val="Arial"/>
      <family val="2"/>
    </font>
    <font>
      <b/>
      <sz val="8"/>
      <color indexed="12"/>
      <name val="Arial"/>
      <family val="2"/>
    </font>
    <font>
      <sz val="7.5"/>
      <name val="Arial Narrow"/>
      <family val="2"/>
    </font>
    <font>
      <b/>
      <sz val="7.5"/>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
      <sz val="12"/>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31"/>
        <bgColor indexed="64"/>
      </patternFill>
    </fill>
    <fill>
      <patternFill patternType="solid">
        <fgColor rgb="FFFFFFFF"/>
        <bgColor indexed="64"/>
      </patternFill>
    </fill>
  </fills>
  <borders count="50">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8"/>
      </bottom>
      <diagonal/>
    </border>
    <border>
      <left style="thin">
        <color indexed="64"/>
      </left>
      <right/>
      <top/>
      <bottom style="thin">
        <color indexed="64"/>
      </bottom>
      <diagonal/>
    </border>
    <border>
      <left/>
      <right style="thin">
        <color indexed="64"/>
      </right>
      <top/>
      <bottom style="thin">
        <color indexed="8"/>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65"/>
      </top>
      <bottom/>
      <diagonal/>
    </border>
    <border>
      <left style="thin">
        <color rgb="FF999999"/>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top style="medium">
        <color indexed="64"/>
      </top>
      <bottom style="hair">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thin">
        <color indexed="8"/>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5"/>
      </left>
      <right/>
      <top style="thin">
        <color rgb="FF999999"/>
      </top>
      <bottom/>
      <diagonal/>
    </border>
    <border>
      <left/>
      <right/>
      <top style="medium">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ck">
        <color indexed="18"/>
      </top>
      <bottom/>
      <diagonal/>
    </border>
    <border>
      <left/>
      <right/>
      <top/>
      <bottom style="thick">
        <color theme="3"/>
      </bottom>
      <diagonal/>
    </border>
  </borders>
  <cellStyleXfs count="59">
    <xf numFmtId="0" fontId="0" fillId="0" borderId="0"/>
    <xf numFmtId="0" fontId="3" fillId="0" borderId="0"/>
    <xf numFmtId="166" fontId="3" fillId="0" borderId="0"/>
    <xf numFmtId="0" fontId="31" fillId="0" borderId="0"/>
    <xf numFmtId="166" fontId="3" fillId="0" borderId="0" applyFont="0" applyFill="0" applyBorder="0" applyAlignment="0" applyProtection="0"/>
    <xf numFmtId="166" fontId="3" fillId="0" borderId="0"/>
    <xf numFmtId="170" fontId="3" fillId="0" borderId="0" applyFont="0" applyFill="0" applyBorder="0" applyAlignment="0" applyProtection="0"/>
    <xf numFmtId="172" fontId="3" fillId="0" borderId="0" applyFont="0" applyFill="0" applyBorder="0" applyAlignment="0" applyProtection="0"/>
    <xf numFmtId="0" fontId="3" fillId="0" borderId="0" applyFont="0" applyFill="0" applyBorder="0" applyAlignment="0" applyProtection="0"/>
    <xf numFmtId="43" fontId="3" fillId="0" borderId="0" applyFont="0" applyFill="0" applyBorder="0" applyAlignment="0" applyProtection="0"/>
    <xf numFmtId="0" fontId="44" fillId="0" borderId="0"/>
    <xf numFmtId="171" fontId="3" fillId="0" borderId="0" applyFont="0" applyFill="0" applyBorder="0" applyAlignment="0" applyProtection="0"/>
    <xf numFmtId="0" fontId="3" fillId="0" borderId="0"/>
    <xf numFmtId="0" fontId="3" fillId="0" borderId="0" applyFont="0" applyFill="0" applyBorder="0" applyAlignment="0" applyProtection="0"/>
    <xf numFmtId="0" fontId="3" fillId="0" borderId="0"/>
    <xf numFmtId="0" fontId="3" fillId="0" borderId="0"/>
    <xf numFmtId="170" fontId="3" fillId="0" borderId="0" applyFont="0" applyFill="0" applyBorder="0" applyAlignment="0" applyProtection="0"/>
    <xf numFmtId="0" fontId="3" fillId="0" borderId="0" applyProtection="0">
      <protection locked="0"/>
    </xf>
    <xf numFmtId="9" fontId="3" fillId="0" borderId="0" applyFont="0" applyFill="0" applyBorder="0" applyAlignment="0" applyProtection="0"/>
    <xf numFmtId="0" fontId="3" fillId="0" borderId="0"/>
    <xf numFmtId="0" fontId="3" fillId="0" borderId="0" applyProtection="0">
      <protection locked="0"/>
    </xf>
    <xf numFmtId="17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209" fontId="3" fillId="0" borderId="0" applyFont="0" applyFill="0" applyBorder="0" applyAlignment="0" applyProtection="0"/>
    <xf numFmtId="0" fontId="98" fillId="0" borderId="0"/>
    <xf numFmtId="0" fontId="101" fillId="0" borderId="0"/>
    <xf numFmtId="170" fontId="3" fillId="0" borderId="0" applyFont="0" applyFill="0" applyBorder="0" applyAlignment="0" applyProtection="0"/>
    <xf numFmtId="0" fontId="3" fillId="0" borderId="0" applyFont="0" applyFill="0" applyBorder="0" applyAlignment="0" applyProtection="0"/>
    <xf numFmtId="9" fontId="3" fillId="0" borderId="0"/>
    <xf numFmtId="171" fontId="3" fillId="0" borderId="0" applyFont="0" applyFill="0" applyBorder="0" applyAlignment="0" applyProtection="0"/>
    <xf numFmtId="0" fontId="44" fillId="0" borderId="0"/>
    <xf numFmtId="43" fontId="3" fillId="0" borderId="0" applyFont="0" applyFill="0" applyBorder="0" applyAlignment="0" applyProtection="0"/>
    <xf numFmtId="0" fontId="3"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 fillId="0" borderId="0"/>
    <xf numFmtId="0" fontId="3" fillId="0" borderId="0"/>
    <xf numFmtId="170" fontId="1" fillId="0" borderId="0" applyFont="0" applyFill="0" applyBorder="0" applyAlignment="0" applyProtection="0"/>
    <xf numFmtId="171" fontId="3" fillId="0" borderId="0" applyFont="0" applyFill="0" applyBorder="0" applyAlignment="0" applyProtection="0"/>
    <xf numFmtId="43" fontId="12" fillId="0" borderId="0" applyFont="0" applyFill="0" applyBorder="0" applyAlignment="0" applyProtection="0"/>
    <xf numFmtId="0" fontId="126" fillId="0" borderId="0"/>
    <xf numFmtId="0" fontId="3" fillId="0" borderId="0"/>
    <xf numFmtId="209" fontId="3" fillId="0" borderId="0" applyFont="0" applyFill="0" applyBorder="0" applyAlignment="0" applyProtection="0"/>
    <xf numFmtId="0" fontId="3" fillId="0" borderId="0"/>
    <xf numFmtId="43" fontId="3" fillId="0" borderId="0"/>
    <xf numFmtId="0" fontId="12" fillId="0" borderId="0"/>
    <xf numFmtId="171" fontId="3" fillId="0" borderId="0"/>
    <xf numFmtId="170" fontId="3" fillId="0" borderId="0"/>
    <xf numFmtId="170" fontId="3" fillId="0" borderId="0"/>
    <xf numFmtId="0" fontId="142" fillId="0" borderId="0" applyNumberFormat="0" applyFill="0" applyBorder="0" applyAlignment="0" applyProtection="0"/>
    <xf numFmtId="0" fontId="1" fillId="0" borderId="0"/>
    <xf numFmtId="0" fontId="1" fillId="0" borderId="0"/>
    <xf numFmtId="170" fontId="1" fillId="0" borderId="0" applyFont="0" applyFill="0" applyBorder="0" applyAlignment="0" applyProtection="0"/>
  </cellStyleXfs>
  <cellXfs count="1255">
    <xf numFmtId="0" fontId="0" fillId="0" borderId="0" xfId="0"/>
    <xf numFmtId="0" fontId="4" fillId="0" borderId="0" xfId="1" applyFont="1"/>
    <xf numFmtId="0" fontId="5" fillId="0" borderId="0" xfId="1" applyFont="1"/>
    <xf numFmtId="0" fontId="6" fillId="0" borderId="0" xfId="1" applyFont="1" applyAlignment="1">
      <alignment horizontal="center"/>
    </xf>
    <xf numFmtId="0" fontId="7" fillId="0" borderId="0" xfId="1" applyFont="1"/>
    <xf numFmtId="164" fontId="8" fillId="0" borderId="0" xfId="1" applyNumberFormat="1" applyFont="1" applyAlignment="1">
      <alignment horizontal="center"/>
    </xf>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1" fillId="0" borderId="1" xfId="1" applyFont="1" applyBorder="1" applyAlignment="1">
      <alignment textRotation="90"/>
    </xf>
    <xf numFmtId="0" fontId="13" fillId="0" borderId="2" xfId="1" applyFont="1" applyBorder="1" applyAlignment="1">
      <alignment horizontal="center" vertical="center"/>
    </xf>
    <xf numFmtId="0" fontId="14" fillId="0" borderId="2" xfId="1" applyFont="1" applyBorder="1" applyAlignment="1">
      <alignment textRotation="90"/>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5" fontId="14" fillId="0" borderId="0" xfId="1" applyNumberFormat="1" applyFont="1" applyAlignment="1">
      <alignment horizontal="center" vertical="center"/>
    </xf>
    <xf numFmtId="165" fontId="15" fillId="0" borderId="0" xfId="1" applyNumberFormat="1" applyFont="1" applyAlignment="1">
      <alignment horizontal="center" vertical="center"/>
    </xf>
    <xf numFmtId="165" fontId="14" fillId="0" borderId="0" xfId="1" applyNumberFormat="1" applyFont="1" applyAlignment="1">
      <alignment vertical="center"/>
    </xf>
    <xf numFmtId="0" fontId="14" fillId="0" borderId="0" xfId="1" applyFont="1" applyAlignment="1">
      <alignment vertical="center"/>
    </xf>
    <xf numFmtId="0" fontId="15" fillId="0" borderId="0" xfId="1" quotePrefix="1" applyFont="1" applyAlignment="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4" fillId="0" borderId="0" xfId="1" applyFont="1" applyAlignment="1">
      <alignment wrapText="1"/>
    </xf>
    <xf numFmtId="0" fontId="15" fillId="0" borderId="0" xfId="1" applyFont="1" applyAlignment="1">
      <alignment horizontal="center" vertical="center"/>
    </xf>
    <xf numFmtId="0" fontId="19" fillId="0" borderId="0" xfId="1" applyFont="1"/>
    <xf numFmtId="0" fontId="15" fillId="0" borderId="0" xfId="1" applyFont="1" applyAlignment="1">
      <alignment horizontal="center"/>
    </xf>
    <xf numFmtId="166" fontId="4" fillId="0" borderId="0" xfId="2" applyFont="1" applyAlignment="1">
      <alignment vertical="center"/>
    </xf>
    <xf numFmtId="166" fontId="20" fillId="0" borderId="0" xfId="2" applyFont="1" applyAlignment="1">
      <alignment vertical="center"/>
    </xf>
    <xf numFmtId="166" fontId="6" fillId="0" borderId="0" xfId="2" applyFont="1" applyAlignment="1">
      <alignment horizontal="center" wrapText="1"/>
    </xf>
    <xf numFmtId="166" fontId="21" fillId="0" borderId="0" xfId="2" applyFont="1" applyAlignment="1">
      <alignment vertical="center"/>
    </xf>
    <xf numFmtId="167" fontId="8" fillId="0" borderId="0" xfId="2" applyNumberFormat="1" applyFont="1" applyAlignment="1">
      <alignment horizontal="center" vertical="center"/>
    </xf>
    <xf numFmtId="166" fontId="22" fillId="0" borderId="0" xfId="2" applyFont="1" applyAlignment="1">
      <alignment vertical="center"/>
    </xf>
    <xf numFmtId="167" fontId="8" fillId="0" borderId="0" xfId="2" applyNumberFormat="1" applyFont="1" applyAlignment="1">
      <alignment horizontal="center" vertical="center"/>
    </xf>
    <xf numFmtId="1" fontId="8" fillId="0" borderId="0" xfId="2" applyNumberFormat="1" applyFont="1" applyAlignment="1">
      <alignment horizontal="center" vertical="center"/>
    </xf>
    <xf numFmtId="1" fontId="23" fillId="0" borderId="0" xfId="2" applyNumberFormat="1" applyFont="1" applyAlignment="1">
      <alignment horizontal="center" vertical="center"/>
    </xf>
    <xf numFmtId="166" fontId="24" fillId="0" borderId="0" xfId="2" applyFont="1" applyAlignment="1">
      <alignment horizontal="center" vertical="center"/>
    </xf>
    <xf numFmtId="166" fontId="25" fillId="0" borderId="0" xfId="2" applyFont="1"/>
    <xf numFmtId="166" fontId="3" fillId="0" borderId="0" xfId="2" applyAlignment="1">
      <alignment vertical="center"/>
    </xf>
    <xf numFmtId="166" fontId="26" fillId="0" borderId="0" xfId="2" applyFont="1" applyAlignment="1">
      <alignment horizontal="left" vertical="center"/>
    </xf>
    <xf numFmtId="166" fontId="5" fillId="0" borderId="1" xfId="2" applyFont="1" applyBorder="1" applyAlignment="1">
      <alignment horizontal="center" vertical="center" wrapText="1"/>
    </xf>
    <xf numFmtId="2" fontId="12" fillId="0" borderId="1" xfId="2" applyNumberFormat="1" applyFont="1" applyBorder="1" applyAlignment="1">
      <alignment horizontal="center" vertical="center" wrapText="1"/>
    </xf>
    <xf numFmtId="2" fontId="11" fillId="0" borderId="1" xfId="2" applyNumberFormat="1" applyFont="1" applyBorder="1" applyAlignment="1">
      <alignment horizontal="center" vertical="center" wrapText="1"/>
    </xf>
    <xf numFmtId="166" fontId="28" fillId="0" borderId="0" xfId="2" applyFont="1" applyAlignment="1">
      <alignment vertical="center"/>
    </xf>
    <xf numFmtId="166" fontId="5" fillId="0" borderId="2" xfId="2" applyFont="1" applyBorder="1" applyAlignment="1">
      <alignment horizontal="center" vertical="center" wrapText="1"/>
    </xf>
    <xf numFmtId="2" fontId="12" fillId="0" borderId="2" xfId="2" applyNumberFormat="1" applyFont="1" applyBorder="1" applyAlignment="1">
      <alignment horizontal="center" vertical="center" wrapText="1"/>
    </xf>
    <xf numFmtId="166" fontId="3" fillId="0" borderId="2" xfId="2" applyBorder="1" applyAlignment="1">
      <alignment horizontal="center"/>
    </xf>
    <xf numFmtId="166" fontId="29" fillId="0" borderId="0" xfId="2" applyFont="1" applyAlignment="1">
      <alignment horizontal="center" vertical="center" wrapText="1"/>
    </xf>
    <xf numFmtId="2" fontId="28" fillId="0" borderId="0" xfId="2" applyNumberFormat="1" applyFont="1" applyAlignment="1">
      <alignment horizontal="center" vertical="center" wrapText="1"/>
    </xf>
    <xf numFmtId="2" fontId="30" fillId="0" borderId="0" xfId="2" applyNumberFormat="1" applyFont="1" applyAlignment="1">
      <alignment horizontal="center" vertical="center" wrapText="1"/>
    </xf>
    <xf numFmtId="0" fontId="14" fillId="0" borderId="0" xfId="3" applyFont="1"/>
    <xf numFmtId="168" fontId="14" fillId="0" borderId="0" xfId="4" applyNumberFormat="1" applyFont="1" applyFill="1" applyBorder="1" applyAlignment="1">
      <alignment horizontal="center" vertical="center"/>
    </xf>
    <xf numFmtId="166" fontId="14" fillId="0" borderId="0" xfId="2" applyFont="1" applyAlignment="1">
      <alignment vertical="center"/>
    </xf>
    <xf numFmtId="166" fontId="15" fillId="0" borderId="3" xfId="2" applyFont="1" applyBorder="1" applyAlignment="1">
      <alignment horizontal="left" wrapText="1"/>
    </xf>
    <xf numFmtId="168" fontId="15" fillId="0" borderId="3" xfId="4" applyNumberFormat="1" applyFont="1" applyFill="1" applyBorder="1" applyAlignment="1">
      <alignment horizontal="center" vertical="center"/>
    </xf>
    <xf numFmtId="166" fontId="15" fillId="0" borderId="0" xfId="2" applyFont="1" applyAlignment="1">
      <alignment vertical="center"/>
    </xf>
    <xf numFmtId="166" fontId="15" fillId="0" borderId="0" xfId="2" applyFont="1" applyAlignment="1">
      <alignment horizontal="left" wrapText="1"/>
    </xf>
    <xf numFmtId="168" fontId="15" fillId="0" borderId="0" xfId="4" applyNumberFormat="1" applyFont="1" applyFill="1" applyBorder="1" applyAlignment="1">
      <alignment horizontal="center" vertical="center"/>
    </xf>
    <xf numFmtId="169" fontId="16" fillId="0" borderId="0" xfId="5" applyNumberFormat="1" applyFont="1" applyAlignment="1">
      <alignment horizontal="left" vertical="center"/>
    </xf>
    <xf numFmtId="166" fontId="33" fillId="0" borderId="0" xfId="2" applyFont="1" applyAlignment="1">
      <alignment vertical="center"/>
    </xf>
    <xf numFmtId="166" fontId="34" fillId="0" borderId="0" xfId="2" applyFont="1" applyAlignment="1">
      <alignment vertical="center"/>
    </xf>
    <xf numFmtId="3" fontId="3" fillId="0" borderId="0" xfId="2" applyNumberFormat="1"/>
    <xf numFmtId="166" fontId="3" fillId="0" borderId="0" xfId="2"/>
    <xf numFmtId="0" fontId="4" fillId="0" borderId="0" xfId="1" applyFont="1" applyAlignment="1">
      <alignment vertical="center"/>
    </xf>
    <xf numFmtId="0" fontId="7" fillId="0" borderId="0" xfId="1" applyFont="1" applyAlignment="1">
      <alignment vertical="center"/>
    </xf>
    <xf numFmtId="0" fontId="6" fillId="0" borderId="0" xfId="1" applyFont="1" applyAlignment="1">
      <alignment horizontal="center" vertical="center"/>
    </xf>
    <xf numFmtId="0" fontId="35" fillId="0" borderId="0" xfId="1" applyFont="1" applyAlignment="1">
      <alignment vertical="center"/>
    </xf>
    <xf numFmtId="167" fontId="8" fillId="0" borderId="0" xfId="1" applyNumberFormat="1" applyFont="1" applyAlignment="1">
      <alignment horizontal="center" vertical="center"/>
    </xf>
    <xf numFmtId="0" fontId="22" fillId="0" borderId="0" xfId="1" applyFont="1" applyAlignment="1">
      <alignment vertical="center"/>
    </xf>
    <xf numFmtId="0" fontId="36" fillId="0" borderId="0" xfId="1" applyFont="1" applyAlignment="1">
      <alignment horizontal="center" vertical="center"/>
    </xf>
    <xf numFmtId="0" fontId="36" fillId="0" borderId="0" xfId="1" applyFont="1" applyAlignment="1">
      <alignment vertical="center"/>
    </xf>
    <xf numFmtId="0" fontId="3" fillId="0" borderId="0" xfId="1" applyAlignment="1">
      <alignment vertical="center"/>
    </xf>
    <xf numFmtId="0" fontId="11" fillId="0" borderId="1" xfId="1" applyFont="1" applyBorder="1" applyAlignment="1">
      <alignment textRotation="90" wrapText="1"/>
    </xf>
    <xf numFmtId="0" fontId="12" fillId="0" borderId="0" xfId="1" applyFont="1" applyAlignment="1">
      <alignment vertical="center"/>
    </xf>
    <xf numFmtId="0" fontId="11" fillId="0" borderId="2" xfId="1" applyFont="1" applyBorder="1" applyAlignment="1">
      <alignment horizontal="center" vertical="center"/>
    </xf>
    <xf numFmtId="0" fontId="12" fillId="0" borderId="2" xfId="1" applyFont="1" applyBorder="1" applyAlignment="1">
      <alignment horizontal="center" vertical="center" textRotation="90"/>
    </xf>
    <xf numFmtId="0" fontId="11" fillId="0" borderId="2" xfId="1" applyFont="1" applyBorder="1" applyAlignment="1">
      <alignment horizontal="right" vertical="center" textRotation="90" wrapText="1"/>
    </xf>
    <xf numFmtId="0" fontId="37" fillId="0" borderId="0" xfId="1" applyFont="1" applyAlignment="1">
      <alignment horizontal="center" vertical="center"/>
    </xf>
    <xf numFmtId="0" fontId="14" fillId="0" borderId="0" xfId="1" applyFont="1" applyAlignment="1">
      <alignment horizontal="center" vertical="center" textRotation="90"/>
    </xf>
    <xf numFmtId="0" fontId="15" fillId="0" borderId="0" xfId="1" applyFont="1" applyAlignment="1">
      <alignment horizontal="right" vertical="center" textRotation="90" wrapText="1"/>
    </xf>
    <xf numFmtId="170" fontId="14" fillId="0" borderId="0" xfId="1" applyNumberFormat="1" applyFont="1" applyAlignment="1">
      <alignment horizontal="center" vertical="center"/>
    </xf>
    <xf numFmtId="171" fontId="15" fillId="0" borderId="0" xfId="1" applyNumberFormat="1" applyFont="1" applyAlignment="1">
      <alignment horizontal="center" vertical="center"/>
    </xf>
    <xf numFmtId="170" fontId="14" fillId="0" borderId="0" xfId="1" applyNumberFormat="1" applyFont="1" applyAlignment="1">
      <alignment vertical="center"/>
    </xf>
    <xf numFmtId="0" fontId="14" fillId="0" borderId="0" xfId="1" applyFont="1" applyAlignment="1">
      <alignment horizontal="left" vertical="center"/>
    </xf>
    <xf numFmtId="0" fontId="15" fillId="0" borderId="3" xfId="1" applyFont="1" applyBorder="1" applyAlignment="1">
      <alignment horizontal="left" vertical="center" wrapText="1"/>
    </xf>
    <xf numFmtId="170" fontId="15" fillId="0" borderId="3" xfId="1" applyNumberFormat="1" applyFont="1" applyBorder="1" applyAlignment="1">
      <alignment horizontal="center" vertical="center"/>
    </xf>
    <xf numFmtId="171" fontId="15" fillId="0" borderId="3" xfId="1" applyNumberFormat="1" applyFont="1" applyBorder="1" applyAlignment="1">
      <alignment horizontal="center" vertical="center"/>
    </xf>
    <xf numFmtId="0" fontId="15" fillId="0" borderId="0" xfId="1" applyFont="1" applyAlignment="1">
      <alignment vertical="center"/>
    </xf>
    <xf numFmtId="0" fontId="12" fillId="0" borderId="0" xfId="1" applyFont="1"/>
    <xf numFmtId="0" fontId="4" fillId="0" borderId="0" xfId="1" applyFont="1" applyAlignment="1">
      <alignment horizontal="center"/>
    </xf>
    <xf numFmtId="0" fontId="38" fillId="0" borderId="0" xfId="1" applyFont="1"/>
    <xf numFmtId="0" fontId="38" fillId="0" borderId="0" xfId="1" applyFont="1" applyAlignment="1">
      <alignment vertical="center"/>
    </xf>
    <xf numFmtId="167" fontId="8" fillId="0" borderId="0" xfId="1" applyNumberFormat="1" applyFont="1" applyAlignment="1">
      <alignment horizontal="centerContinuous" vertical="center"/>
    </xf>
    <xf numFmtId="167" fontId="36" fillId="0" borderId="0" xfId="1" applyNumberFormat="1" applyFont="1" applyAlignment="1">
      <alignment horizontal="center"/>
    </xf>
    <xf numFmtId="14" fontId="39" fillId="0" borderId="3" xfId="1" applyNumberFormat="1" applyFont="1" applyBorder="1" applyAlignment="1">
      <alignment horizontal="left"/>
    </xf>
    <xf numFmtId="0" fontId="3" fillId="0" borderId="3" xfId="1" applyBorder="1"/>
    <xf numFmtId="0" fontId="36" fillId="0" borderId="3" xfId="1" applyFont="1" applyBorder="1" applyAlignment="1">
      <alignment horizontal="center"/>
    </xf>
    <xf numFmtId="0" fontId="36" fillId="0" borderId="0" xfId="1" applyFont="1"/>
    <xf numFmtId="0" fontId="11" fillId="0" borderId="1" xfId="1" applyFont="1" applyBorder="1" applyAlignment="1">
      <alignment horizontal="center" vertical="center"/>
    </xf>
    <xf numFmtId="0" fontId="11" fillId="0" borderId="0" xfId="1" applyFont="1" applyAlignment="1">
      <alignment horizontal="center" vertical="center"/>
    </xf>
    <xf numFmtId="0" fontId="11" fillId="0" borderId="4" xfId="1" applyFont="1" applyBorder="1" applyAlignment="1">
      <alignment horizontal="center" vertical="center"/>
    </xf>
    <xf numFmtId="0" fontId="12" fillId="0" borderId="4" xfId="1" applyFont="1" applyBorder="1" applyAlignment="1">
      <alignment horizontal="center" vertical="center" wrapText="1"/>
    </xf>
    <xf numFmtId="0" fontId="15" fillId="0" borderId="0" xfId="1" applyFont="1" applyAlignment="1">
      <alignment horizontal="center" vertical="center" wrapText="1"/>
    </xf>
    <xf numFmtId="172" fontId="14" fillId="0" borderId="0" xfId="6" applyNumberFormat="1" applyFont="1" applyFill="1" applyBorder="1" applyAlignment="1">
      <alignment horizontal="center" vertical="center"/>
    </xf>
    <xf numFmtId="168" fontId="14" fillId="0" borderId="0" xfId="7" applyNumberFormat="1" applyFont="1" applyFill="1" applyBorder="1" applyAlignment="1">
      <alignment horizontal="right" vertical="center"/>
    </xf>
    <xf numFmtId="172" fontId="15" fillId="0" borderId="0" xfId="1" applyNumberFormat="1" applyFont="1" applyAlignment="1">
      <alignment vertical="center"/>
    </xf>
    <xf numFmtId="172" fontId="15" fillId="0" borderId="3" xfId="6" applyNumberFormat="1" applyFont="1" applyFill="1" applyBorder="1" applyAlignment="1">
      <alignment horizontal="center" vertical="center"/>
    </xf>
    <xf numFmtId="168" fontId="15" fillId="0" borderId="3" xfId="7" applyNumberFormat="1" applyFont="1" applyFill="1" applyBorder="1" applyAlignment="1">
      <alignment horizontal="right" vertical="center"/>
    </xf>
    <xf numFmtId="172" fontId="15" fillId="0" borderId="3" xfId="1" applyNumberFormat="1" applyFont="1" applyBorder="1" applyAlignment="1">
      <alignment vertical="center"/>
    </xf>
    <xf numFmtId="172" fontId="14" fillId="0" borderId="0" xfId="1" applyNumberFormat="1" applyFont="1" applyAlignment="1">
      <alignment vertical="center"/>
    </xf>
    <xf numFmtId="173" fontId="14" fillId="0" borderId="0" xfId="7" applyNumberFormat="1" applyFont="1" applyBorder="1" applyAlignment="1">
      <alignment horizontal="center"/>
    </xf>
    <xf numFmtId="3" fontId="15" fillId="0" borderId="0" xfId="7" applyNumberFormat="1" applyFont="1" applyBorder="1" applyAlignment="1">
      <alignment horizontal="right"/>
    </xf>
    <xf numFmtId="0" fontId="40" fillId="0" borderId="0" xfId="1" applyFont="1"/>
    <xf numFmtId="174" fontId="3" fillId="0" borderId="0" xfId="1" applyNumberFormat="1"/>
    <xf numFmtId="175" fontId="3" fillId="0" borderId="0" xfId="1" applyNumberFormat="1"/>
    <xf numFmtId="0" fontId="34" fillId="0" borderId="0" xfId="1" applyFont="1"/>
    <xf numFmtId="167" fontId="8" fillId="0" borderId="0" xfId="1" applyNumberFormat="1" applyFont="1" applyAlignment="1">
      <alignment horizontal="center"/>
    </xf>
    <xf numFmtId="167" fontId="41" fillId="0" borderId="0" xfId="1" applyNumberFormat="1" applyFont="1" applyAlignment="1">
      <alignment horizontal="center"/>
    </xf>
    <xf numFmtId="0" fontId="42" fillId="0" borderId="0" xfId="1" applyFont="1"/>
    <xf numFmtId="0" fontId="6" fillId="0" borderId="0" xfId="1" applyFont="1" applyAlignment="1">
      <alignment horizontal="center" wrapText="1"/>
    </xf>
    <xf numFmtId="176" fontId="8" fillId="0" borderId="0" xfId="1" applyNumberFormat="1" applyFont="1" applyAlignment="1">
      <alignment horizontal="center" vertical="center"/>
    </xf>
    <xf numFmtId="167" fontId="9" fillId="0" borderId="0" xfId="1" applyNumberFormat="1" applyFont="1" applyAlignment="1">
      <alignment horizontal="center" vertical="center"/>
    </xf>
    <xf numFmtId="0" fontId="3" fillId="0" borderId="0" xfId="1" applyAlignment="1">
      <alignment horizontal="center"/>
    </xf>
    <xf numFmtId="167" fontId="43" fillId="0" borderId="0" xfId="1" applyNumberFormat="1" applyFont="1" applyAlignment="1">
      <alignment horizontal="left" vertical="center"/>
    </xf>
    <xf numFmtId="0" fontId="11" fillId="0" borderId="5" xfId="1" applyFont="1" applyBorder="1" applyAlignment="1">
      <alignment horizontal="center" vertical="center" wrapText="1"/>
    </xf>
    <xf numFmtId="0" fontId="12" fillId="0" borderId="5" xfId="1" applyFont="1" applyBorder="1" applyAlignment="1">
      <alignment horizontal="center" vertical="center" wrapText="1"/>
    </xf>
    <xf numFmtId="168" fontId="14" fillId="0" borderId="0" xfId="8" applyNumberFormat="1" applyFont="1" applyFill="1" applyBorder="1" applyAlignment="1">
      <alignment vertical="center"/>
    </xf>
    <xf numFmtId="174" fontId="14" fillId="0" borderId="0" xfId="9" applyNumberFormat="1" applyFont="1"/>
    <xf numFmtId="174" fontId="14" fillId="0" borderId="0" xfId="1" applyNumberFormat="1" applyFont="1"/>
    <xf numFmtId="0" fontId="15" fillId="0" borderId="3" xfId="1" applyFont="1" applyBorder="1" applyAlignment="1">
      <alignment horizontal="left" wrapText="1"/>
    </xf>
    <xf numFmtId="168" fontId="15" fillId="0" borderId="3" xfId="8" applyNumberFormat="1" applyFont="1" applyFill="1" applyBorder="1" applyAlignment="1">
      <alignment vertical="center"/>
    </xf>
    <xf numFmtId="0" fontId="17" fillId="0" borderId="0" xfId="1" applyFont="1" applyAlignment="1">
      <alignment vertical="center"/>
    </xf>
    <xf numFmtId="3" fontId="14" fillId="0" borderId="0" xfId="1" applyNumberFormat="1" applyFont="1"/>
    <xf numFmtId="0" fontId="6" fillId="0" borderId="0" xfId="10" applyFont="1" applyAlignment="1">
      <alignment horizontal="center" vertical="top" wrapText="1"/>
    </xf>
    <xf numFmtId="0" fontId="45" fillId="0" borderId="0" xfId="10" applyFont="1"/>
    <xf numFmtId="167" fontId="8" fillId="0" borderId="0" xfId="10" applyNumberFormat="1" applyFont="1" applyAlignment="1">
      <alignment horizontal="center"/>
    </xf>
    <xf numFmtId="0" fontId="36" fillId="0" borderId="0" xfId="10" applyFont="1" applyAlignment="1">
      <alignment horizontal="center"/>
    </xf>
    <xf numFmtId="0" fontId="46" fillId="0" borderId="0" xfId="10" applyFont="1" applyAlignment="1">
      <alignment horizontal="left"/>
    </xf>
    <xf numFmtId="0" fontId="5" fillId="0" borderId="4" xfId="10" applyFont="1" applyBorder="1" applyAlignment="1">
      <alignment horizontal="center"/>
    </xf>
    <xf numFmtId="0" fontId="5" fillId="0" borderId="0" xfId="10" applyFont="1" applyAlignment="1">
      <alignment horizontal="center"/>
    </xf>
    <xf numFmtId="0" fontId="11" fillId="0" borderId="6" xfId="10" applyFont="1" applyBorder="1" applyAlignment="1">
      <alignment horizontal="left" vertical="center" wrapText="1"/>
    </xf>
    <xf numFmtId="177" fontId="11" fillId="0" borderId="7" xfId="10" applyNumberFormat="1" applyFont="1" applyBorder="1" applyAlignment="1">
      <alignment horizontal="center"/>
    </xf>
    <xf numFmtId="177" fontId="11" fillId="0" borderId="8" xfId="10" applyNumberFormat="1" applyFont="1" applyBorder="1" applyAlignment="1">
      <alignment horizontal="center"/>
    </xf>
    <xf numFmtId="177" fontId="11" fillId="0" borderId="9" xfId="10" applyNumberFormat="1" applyFont="1" applyBorder="1" applyAlignment="1">
      <alignment horizontal="center"/>
    </xf>
    <xf numFmtId="0" fontId="11" fillId="0" borderId="10" xfId="10" applyFont="1" applyBorder="1" applyAlignment="1">
      <alignment horizontal="center" vertical="center" wrapText="1"/>
    </xf>
    <xf numFmtId="0" fontId="11" fillId="0" borderId="7" xfId="10" applyFont="1" applyBorder="1" applyAlignment="1">
      <alignment horizontal="center"/>
    </xf>
    <xf numFmtId="0" fontId="11" fillId="0" borderId="9" xfId="10" applyFont="1" applyBorder="1" applyAlignment="1">
      <alignment horizontal="center"/>
    </xf>
    <xf numFmtId="0" fontId="11" fillId="0" borderId="11" xfId="10" applyFont="1" applyBorder="1" applyAlignment="1">
      <alignment horizontal="center" vertical="center" wrapText="1"/>
    </xf>
    <xf numFmtId="0" fontId="11" fillId="0" borderId="12" xfId="10" applyFont="1" applyBorder="1" applyAlignment="1">
      <alignment horizontal="left" vertical="center" wrapText="1"/>
    </xf>
    <xf numFmtId="0" fontId="11" fillId="0" borderId="13"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14" xfId="10" applyFont="1" applyBorder="1" applyAlignment="1">
      <alignment horizontal="center" vertical="center" wrapText="1"/>
    </xf>
    <xf numFmtId="0" fontId="11" fillId="0" borderId="15" xfId="10" applyFont="1" applyBorder="1" applyAlignment="1">
      <alignment horizontal="center" vertical="center" wrapText="1"/>
    </xf>
    <xf numFmtId="0" fontId="11" fillId="0" borderId="16" xfId="10" applyFont="1" applyBorder="1" applyAlignment="1">
      <alignment horizontal="center" vertical="center" wrapText="1"/>
    </xf>
    <xf numFmtId="0" fontId="3" fillId="0" borderId="17" xfId="1" applyBorder="1"/>
    <xf numFmtId="174" fontId="3" fillId="0" borderId="17" xfId="1" applyNumberFormat="1" applyBorder="1"/>
    <xf numFmtId="174" fontId="3" fillId="0" borderId="18" xfId="1" applyNumberFormat="1" applyBorder="1"/>
    <xf numFmtId="174" fontId="3" fillId="0" borderId="19" xfId="1" applyNumberFormat="1" applyBorder="1"/>
    <xf numFmtId="0" fontId="3" fillId="0" borderId="20" xfId="1" applyBorder="1"/>
    <xf numFmtId="0" fontId="3" fillId="0" borderId="21" xfId="1" applyBorder="1"/>
    <xf numFmtId="174" fontId="3" fillId="0" borderId="21" xfId="1" applyNumberFormat="1" applyBorder="1"/>
    <xf numFmtId="174" fontId="3" fillId="0" borderId="22" xfId="1" applyNumberFormat="1" applyBorder="1"/>
    <xf numFmtId="0" fontId="10" fillId="0" borderId="23" xfId="1" applyFont="1" applyBorder="1" applyAlignment="1">
      <alignment horizontal="center"/>
    </xf>
    <xf numFmtId="0" fontId="10" fillId="0" borderId="24" xfId="1" applyFont="1" applyBorder="1" applyAlignment="1">
      <alignment horizontal="center"/>
    </xf>
    <xf numFmtId="174" fontId="10" fillId="0" borderId="23" xfId="1" applyNumberFormat="1" applyFont="1" applyBorder="1"/>
    <xf numFmtId="174" fontId="10" fillId="0" borderId="25" xfId="1" applyNumberFormat="1" applyFont="1" applyBorder="1"/>
    <xf numFmtId="174" fontId="10" fillId="0" borderId="26" xfId="1" applyNumberFormat="1" applyFont="1" applyBorder="1"/>
    <xf numFmtId="0" fontId="47" fillId="0" borderId="0" xfId="10" applyFont="1"/>
    <xf numFmtId="0" fontId="45" fillId="0" borderId="0" xfId="10" applyFont="1" applyAlignment="1">
      <alignment horizontal="center"/>
    </xf>
    <xf numFmtId="0" fontId="20" fillId="0" borderId="0" xfId="1" applyFont="1" applyAlignment="1">
      <alignment vertical="center"/>
    </xf>
    <xf numFmtId="0" fontId="21" fillId="0" borderId="0" xfId="1" applyFont="1" applyAlignment="1">
      <alignment vertical="center"/>
    </xf>
    <xf numFmtId="0" fontId="24" fillId="0" borderId="0" xfId="1" applyFont="1" applyAlignment="1">
      <alignment horizontal="center" vertical="center"/>
    </xf>
    <xf numFmtId="0" fontId="11" fillId="0" borderId="27" xfId="1" applyFont="1" applyBorder="1" applyAlignment="1">
      <alignment horizontal="center" vertical="center" wrapText="1"/>
    </xf>
    <xf numFmtId="0" fontId="28" fillId="0" borderId="0" xfId="1" applyFont="1" applyAlignment="1">
      <alignment vertical="center"/>
    </xf>
    <xf numFmtId="0" fontId="48" fillId="0" borderId="0" xfId="1" applyFont="1" applyAlignment="1">
      <alignment horizontal="center" vertical="center" wrapText="1"/>
    </xf>
    <xf numFmtId="2" fontId="49" fillId="0" borderId="0" xfId="1" applyNumberFormat="1" applyFont="1" applyAlignment="1">
      <alignment horizontal="center" vertical="center" wrapText="1"/>
    </xf>
    <xf numFmtId="2" fontId="50" fillId="0" borderId="0" xfId="1" applyNumberFormat="1" applyFont="1" applyAlignment="1">
      <alignment horizontal="center" vertical="center" wrapText="1"/>
    </xf>
    <xf numFmtId="168" fontId="14" fillId="0" borderId="0" xfId="8" applyNumberFormat="1" applyFont="1" applyFill="1" applyBorder="1" applyAlignment="1">
      <alignment horizontal="center" vertical="center"/>
    </xf>
    <xf numFmtId="168" fontId="15" fillId="0" borderId="0" xfId="8" applyNumberFormat="1" applyFont="1" applyFill="1" applyBorder="1" applyAlignment="1">
      <alignment horizontal="center" vertical="center"/>
    </xf>
    <xf numFmtId="168" fontId="14" fillId="0" borderId="0" xfId="1" applyNumberFormat="1" applyFont="1" applyAlignment="1">
      <alignment vertical="center"/>
    </xf>
    <xf numFmtId="168" fontId="15" fillId="0" borderId="3" xfId="8" applyNumberFormat="1" applyFont="1" applyFill="1" applyBorder="1" applyAlignment="1">
      <alignment horizontal="center" vertical="center"/>
    </xf>
    <xf numFmtId="0" fontId="34" fillId="0" borderId="0" xfId="1" applyFont="1" applyAlignment="1">
      <alignment vertical="center"/>
    </xf>
    <xf numFmtId="0" fontId="14" fillId="0" borderId="0" xfId="1" applyFont="1" applyAlignment="1">
      <alignment horizontal="justify" vertical="top" wrapText="1"/>
    </xf>
    <xf numFmtId="0" fontId="14" fillId="0" borderId="0" xfId="1" applyFont="1" applyAlignment="1">
      <alignment vertical="top" wrapText="1"/>
    </xf>
    <xf numFmtId="0" fontId="4" fillId="0" borderId="0" xfId="1" applyFont="1" applyAlignment="1">
      <alignment horizontal="centerContinuous" vertical="center"/>
    </xf>
    <xf numFmtId="0" fontId="51" fillId="0" borderId="0" xfId="1" applyFont="1" applyAlignment="1">
      <alignment horizontal="centerContinuous" vertical="center"/>
    </xf>
    <xf numFmtId="0" fontId="51" fillId="0" borderId="0" xfId="1" applyFont="1" applyAlignment="1">
      <alignment vertical="center"/>
    </xf>
    <xf numFmtId="0" fontId="6" fillId="0" borderId="0" xfId="1" applyFont="1" applyAlignment="1">
      <alignment horizontal="centerContinuous"/>
    </xf>
    <xf numFmtId="0" fontId="52" fillId="0" borderId="0" xfId="1" applyFont="1" applyAlignment="1">
      <alignment horizontal="centerContinuous"/>
    </xf>
    <xf numFmtId="0" fontId="52" fillId="0" borderId="0" xfId="1" applyFont="1"/>
    <xf numFmtId="0" fontId="8" fillId="0" borderId="0" xfId="1" applyFont="1" applyAlignment="1">
      <alignment horizontal="centerContinuous" vertical="center"/>
    </xf>
    <xf numFmtId="0" fontId="53" fillId="0" borderId="0" xfId="1" applyFont="1" applyAlignment="1">
      <alignment horizontal="centerContinuous" vertical="center"/>
    </xf>
    <xf numFmtId="0" fontId="53" fillId="0" borderId="0" xfId="1" applyFont="1" applyAlignment="1">
      <alignment vertical="center"/>
    </xf>
    <xf numFmtId="0" fontId="36" fillId="0" borderId="0" xfId="1" applyFont="1" applyAlignment="1">
      <alignment horizontal="centerContinuous" vertical="center"/>
    </xf>
    <xf numFmtId="0" fontId="54" fillId="0" borderId="0" xfId="1" applyFont="1" applyAlignment="1">
      <alignment horizontal="centerContinuous" vertical="center"/>
    </xf>
    <xf numFmtId="0" fontId="54" fillId="0" borderId="0" xfId="1" applyFont="1" applyAlignment="1">
      <alignment vertical="center"/>
    </xf>
    <xf numFmtId="0" fontId="5" fillId="0" borderId="0" xfId="1" applyFont="1" applyAlignment="1">
      <alignment horizontal="centerContinuous" vertical="center"/>
    </xf>
    <xf numFmtId="0" fontId="10" fillId="0" borderId="0" xfId="1" applyFont="1" applyAlignment="1">
      <alignment horizontal="centerContinuous" vertical="center"/>
    </xf>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Border="1" applyAlignment="1">
      <alignment horizontal="center" vertical="center"/>
    </xf>
    <xf numFmtId="0" fontId="11" fillId="0" borderId="2" xfId="1" applyFont="1" applyBorder="1" applyAlignment="1">
      <alignment horizontal="center" vertical="center" wrapText="1"/>
    </xf>
    <xf numFmtId="0" fontId="12" fillId="0" borderId="2" xfId="1" applyFont="1" applyBorder="1" applyAlignment="1">
      <alignment horizontal="center" vertical="center" wrapText="1"/>
    </xf>
    <xf numFmtId="0" fontId="12" fillId="0" borderId="2" xfId="1" applyFont="1" applyBorder="1" applyAlignment="1">
      <alignment horizontal="center" vertical="center"/>
    </xf>
    <xf numFmtId="0" fontId="55" fillId="0" borderId="0" xfId="1" applyFont="1" applyAlignment="1">
      <alignment horizontal="center" vertical="center"/>
    </xf>
    <xf numFmtId="0" fontId="14" fillId="0" borderId="0" xfId="1" applyFont="1" applyAlignment="1">
      <alignment horizontal="center" vertical="center"/>
    </xf>
    <xf numFmtId="178" fontId="14" fillId="0" borderId="0" xfId="1" applyNumberFormat="1" applyFont="1" applyAlignment="1">
      <alignment horizontal="center" vertical="center"/>
    </xf>
    <xf numFmtId="2" fontId="14" fillId="0" borderId="0" xfId="1" applyNumberFormat="1" applyFont="1" applyAlignment="1">
      <alignment horizontal="center" vertical="center"/>
    </xf>
    <xf numFmtId="4" fontId="15" fillId="0" borderId="0" xfId="1" applyNumberFormat="1" applyFont="1" applyAlignment="1">
      <alignment horizontal="center" vertical="center"/>
    </xf>
    <xf numFmtId="4" fontId="3" fillId="0" borderId="0" xfId="1" applyNumberFormat="1" applyAlignment="1">
      <alignment vertical="center"/>
    </xf>
    <xf numFmtId="0" fontId="14" fillId="0" borderId="4" xfId="1" applyFont="1" applyBorder="1" applyAlignment="1">
      <alignment vertical="center"/>
    </xf>
    <xf numFmtId="178" fontId="55" fillId="0" borderId="4" xfId="1" applyNumberFormat="1" applyFont="1" applyBorder="1" applyAlignment="1">
      <alignment horizontal="center" vertical="center"/>
    </xf>
    <xf numFmtId="4" fontId="14" fillId="0" borderId="4" xfId="1" applyNumberFormat="1" applyFont="1" applyBorder="1" applyAlignment="1">
      <alignment horizontal="center" vertical="center"/>
    </xf>
    <xf numFmtId="4" fontId="15" fillId="0" borderId="4" xfId="1" applyNumberFormat="1" applyFont="1" applyBorder="1" applyAlignment="1">
      <alignment horizontal="center" vertical="center"/>
    </xf>
    <xf numFmtId="0" fontId="56" fillId="0" borderId="0" xfId="1" applyFont="1" applyAlignment="1">
      <alignment vertical="center"/>
    </xf>
    <xf numFmtId="179" fontId="16" fillId="0" borderId="0" xfId="1" applyNumberFormat="1" applyFont="1" applyAlignment="1">
      <alignment vertical="center"/>
    </xf>
    <xf numFmtId="180" fontId="3" fillId="0" borderId="0" xfId="1" applyNumberFormat="1" applyAlignment="1">
      <alignment vertical="center"/>
    </xf>
    <xf numFmtId="0" fontId="20" fillId="0" borderId="0" xfId="1" applyFont="1" applyAlignment="1">
      <alignment horizontal="centerContinuous" vertical="center"/>
    </xf>
    <xf numFmtId="0" fontId="11" fillId="0" borderId="2" xfId="1" applyFont="1" applyBorder="1" applyAlignment="1">
      <alignment horizontal="center" vertical="center"/>
    </xf>
    <xf numFmtId="4" fontId="14" fillId="0" borderId="0" xfId="1" applyNumberFormat="1" applyFont="1" applyAlignment="1">
      <alignment horizontal="center" vertical="center"/>
    </xf>
    <xf numFmtId="0" fontId="14" fillId="0" borderId="4" xfId="1" applyFont="1" applyBorder="1"/>
    <xf numFmtId="0" fontId="17" fillId="0" borderId="0" xfId="1" applyFont="1" applyAlignment="1">
      <alignment horizontal="left" vertical="center"/>
    </xf>
    <xf numFmtId="180" fontId="14" fillId="0" borderId="0" xfId="1" applyNumberFormat="1" applyFont="1"/>
    <xf numFmtId="0" fontId="14" fillId="0" borderId="0" xfId="1" applyFont="1" applyAlignment="1">
      <alignment horizontal="justify" vertical="center" wrapText="1"/>
    </xf>
    <xf numFmtId="0" fontId="57" fillId="0" borderId="0" xfId="1" applyFont="1" applyAlignment="1">
      <alignment vertical="center"/>
    </xf>
    <xf numFmtId="0" fontId="58" fillId="0" borderId="0" xfId="1" applyFont="1" applyAlignment="1">
      <alignment vertical="center"/>
    </xf>
    <xf numFmtId="0" fontId="59" fillId="0" borderId="0" xfId="1" applyFont="1" applyAlignment="1">
      <alignment vertical="center"/>
    </xf>
    <xf numFmtId="0" fontId="60" fillId="0" borderId="0" xfId="1" applyFont="1" applyAlignment="1">
      <alignment vertical="center"/>
    </xf>
    <xf numFmtId="0" fontId="41" fillId="0" borderId="0" xfId="1" applyFont="1" applyAlignment="1">
      <alignment vertical="center"/>
    </xf>
    <xf numFmtId="0" fontId="5" fillId="0" borderId="0" xfId="1" applyFont="1" applyAlignment="1">
      <alignment horizontal="center" vertical="center"/>
    </xf>
    <xf numFmtId="0" fontId="12" fillId="0" borderId="1" xfId="1" applyFont="1" applyBorder="1" applyAlignment="1">
      <alignment horizontal="center" vertical="center"/>
    </xf>
    <xf numFmtId="0" fontId="61" fillId="0" borderId="0" xfId="1" applyFont="1" applyAlignment="1">
      <alignment vertical="center"/>
    </xf>
    <xf numFmtId="0" fontId="12" fillId="0" borderId="2" xfId="1" applyFont="1" applyBorder="1" applyAlignment="1">
      <alignment horizontal="center" vertical="center"/>
    </xf>
    <xf numFmtId="2" fontId="14" fillId="0" borderId="0" xfId="11" applyNumberFormat="1" applyFont="1" applyFill="1" applyBorder="1" applyAlignment="1">
      <alignment horizontal="center" vertical="center"/>
    </xf>
    <xf numFmtId="2" fontId="15" fillId="0" borderId="0" xfId="11" applyNumberFormat="1" applyFont="1" applyFill="1" applyBorder="1" applyAlignment="1">
      <alignment horizontal="center" vertical="center"/>
    </xf>
    <xf numFmtId="0" fontId="62" fillId="0" borderId="4" xfId="1" applyFont="1" applyBorder="1" applyAlignment="1">
      <alignment vertical="center"/>
    </xf>
    <xf numFmtId="2" fontId="62" fillId="0" borderId="4" xfId="1" applyNumberFormat="1" applyFont="1" applyBorder="1" applyAlignment="1">
      <alignment horizontal="left" vertical="center"/>
    </xf>
    <xf numFmtId="181" fontId="63" fillId="0" borderId="4" xfId="1" applyNumberFormat="1" applyFont="1" applyBorder="1" applyAlignment="1">
      <alignment vertical="center"/>
    </xf>
    <xf numFmtId="2" fontId="62" fillId="0" borderId="4" xfId="11" applyNumberFormat="1" applyFont="1" applyFill="1" applyBorder="1" applyAlignment="1">
      <alignment horizontal="center" vertical="center"/>
    </xf>
    <xf numFmtId="0" fontId="62" fillId="0" borderId="0" xfId="1" applyFont="1" applyAlignment="1">
      <alignment vertical="center"/>
    </xf>
    <xf numFmtId="0" fontId="60" fillId="0" borderId="4" xfId="1" applyFont="1" applyBorder="1" applyAlignment="1">
      <alignment vertical="center"/>
    </xf>
    <xf numFmtId="4" fontId="60" fillId="0" borderId="4" xfId="11" applyNumberFormat="1" applyFont="1" applyBorder="1" applyAlignment="1">
      <alignment horizontal="center" vertical="center"/>
    </xf>
    <xf numFmtId="181" fontId="60" fillId="0" borderId="0" xfId="1" applyNumberFormat="1" applyFont="1" applyAlignment="1">
      <alignment vertical="center"/>
    </xf>
    <xf numFmtId="2" fontId="15" fillId="0" borderId="4" xfId="1" applyNumberFormat="1" applyFont="1" applyBorder="1" applyAlignment="1">
      <alignment horizontal="left" vertical="center"/>
    </xf>
    <xf numFmtId="181" fontId="64" fillId="0" borderId="4" xfId="1" applyNumberFormat="1" applyFont="1" applyBorder="1" applyAlignment="1">
      <alignment vertical="center"/>
    </xf>
    <xf numFmtId="4" fontId="14" fillId="0" borderId="4" xfId="11" applyNumberFormat="1" applyFont="1" applyBorder="1" applyAlignment="1">
      <alignment horizontal="center" vertical="center"/>
    </xf>
    <xf numFmtId="3" fontId="55" fillId="0" borderId="4" xfId="11" applyNumberFormat="1" applyFont="1" applyBorder="1" applyAlignment="1">
      <alignment horizontal="center" vertical="center"/>
    </xf>
    <xf numFmtId="0" fontId="65" fillId="0" borderId="0" xfId="1" applyFont="1"/>
    <xf numFmtId="171" fontId="65" fillId="0" borderId="0" xfId="11" applyFont="1" applyBorder="1" applyAlignment="1">
      <alignment horizontal="right"/>
    </xf>
    <xf numFmtId="171" fontId="16" fillId="0" borderId="0" xfId="11" applyFont="1" applyBorder="1" applyAlignment="1">
      <alignment horizontal="right"/>
    </xf>
    <xf numFmtId="181" fontId="3" fillId="0" borderId="0" xfId="1" applyNumberFormat="1"/>
    <xf numFmtId="181" fontId="15" fillId="0" borderId="0" xfId="1" applyNumberFormat="1" applyFont="1"/>
    <xf numFmtId="0" fontId="4" fillId="0" borderId="0" xfId="12" applyFont="1" applyAlignment="1" applyProtection="1">
      <alignment vertical="center"/>
      <protection locked="0"/>
    </xf>
    <xf numFmtId="0" fontId="36" fillId="0" borderId="0" xfId="12" applyFont="1" applyAlignment="1" applyProtection="1">
      <alignment vertical="center"/>
      <protection locked="0"/>
    </xf>
    <xf numFmtId="0" fontId="6" fillId="0" borderId="0" xfId="12" applyFont="1" applyAlignment="1" applyProtection="1">
      <alignment horizontal="centerContinuous" vertical="center"/>
      <protection locked="0"/>
    </xf>
    <xf numFmtId="0" fontId="6" fillId="0" borderId="0" xfId="12" applyFont="1" applyAlignment="1" applyProtection="1">
      <alignment vertical="center"/>
      <protection locked="0"/>
    </xf>
    <xf numFmtId="167" fontId="66" fillId="0" borderId="0" xfId="12" applyNumberFormat="1" applyFont="1" applyAlignment="1" applyProtection="1">
      <alignment horizontal="centerContinuous" vertical="center"/>
      <protection locked="0"/>
    </xf>
    <xf numFmtId="0" fontId="66" fillId="0" borderId="0" xfId="12" applyFont="1" applyAlignment="1" applyProtection="1">
      <alignment vertical="center"/>
      <protection locked="0"/>
    </xf>
    <xf numFmtId="0" fontId="36" fillId="0" borderId="0" xfId="12" applyFont="1" applyAlignment="1" applyProtection="1">
      <alignment horizontal="centerContinuous" vertical="center"/>
      <protection locked="0"/>
    </xf>
    <xf numFmtId="0" fontId="5" fillId="0" borderId="0" xfId="12" applyFont="1" applyAlignment="1" applyProtection="1">
      <alignment horizontal="centerContinuous" vertical="center"/>
      <protection locked="0"/>
    </xf>
    <xf numFmtId="0" fontId="38" fillId="0" borderId="0" xfId="12" applyFont="1" applyAlignment="1" applyProtection="1">
      <alignment vertical="center"/>
      <protection locked="0"/>
    </xf>
    <xf numFmtId="0" fontId="3" fillId="0" borderId="0" xfId="12" applyAlignment="1" applyProtection="1">
      <alignment vertical="center"/>
      <protection locked="0"/>
    </xf>
    <xf numFmtId="0" fontId="11" fillId="0" borderId="1" xfId="12" applyFont="1" applyBorder="1" applyAlignment="1" applyProtection="1">
      <alignment horizontal="center" vertical="center"/>
      <protection locked="0"/>
    </xf>
    <xf numFmtId="0" fontId="12" fillId="0" borderId="1" xfId="12" applyFont="1" applyBorder="1" applyAlignment="1" applyProtection="1">
      <alignment horizontal="center" vertical="center"/>
      <protection locked="0"/>
    </xf>
    <xf numFmtId="0" fontId="12" fillId="0" borderId="1" xfId="12" applyFont="1" applyBorder="1" applyAlignment="1" applyProtection="1">
      <alignment horizontal="center" vertical="center" wrapText="1"/>
      <protection locked="0"/>
    </xf>
    <xf numFmtId="0" fontId="67" fillId="0" borderId="0" xfId="12" applyFont="1" applyAlignment="1" applyProtection="1">
      <alignment vertical="center"/>
      <protection locked="0"/>
    </xf>
    <xf numFmtId="0" fontId="12" fillId="0" borderId="2" xfId="12" applyFont="1" applyBorder="1" applyAlignment="1" applyProtection="1">
      <alignment horizontal="center" vertical="center"/>
      <protection locked="0"/>
    </xf>
    <xf numFmtId="0" fontId="12" fillId="0" borderId="2" xfId="12" applyFont="1" applyBorder="1" applyAlignment="1" applyProtection="1">
      <alignment horizontal="center" vertical="center" wrapText="1"/>
      <protection locked="0"/>
    </xf>
    <xf numFmtId="0" fontId="14" fillId="0" borderId="0" xfId="12" applyFont="1" applyAlignment="1" applyProtection="1">
      <alignment horizontal="center" vertical="center"/>
      <protection locked="0"/>
    </xf>
    <xf numFmtId="0" fontId="15" fillId="0" borderId="0" xfId="12" applyFont="1" applyAlignment="1" applyProtection="1">
      <alignment horizontal="center" vertical="center"/>
      <protection locked="0"/>
    </xf>
    <xf numFmtId="0" fontId="14" fillId="0" borderId="0" xfId="12" applyFont="1" applyAlignment="1" applyProtection="1">
      <alignment horizontal="center" vertical="center" wrapText="1"/>
      <protection locked="0"/>
    </xf>
    <xf numFmtId="0" fontId="55" fillId="0" borderId="0" xfId="12" applyFont="1" applyAlignment="1" applyProtection="1">
      <alignment horizontal="center" vertical="center"/>
      <protection locked="0"/>
    </xf>
    <xf numFmtId="0" fontId="14" fillId="0" borderId="0" xfId="12" applyFont="1" applyAlignment="1" applyProtection="1">
      <alignment horizontal="left" vertical="center"/>
      <protection locked="0"/>
    </xf>
    <xf numFmtId="182" fontId="14" fillId="0" borderId="0" xfId="13" applyNumberFormat="1" applyFont="1" applyFill="1" applyBorder="1" applyAlignment="1" applyProtection="1">
      <alignment horizontal="right" vertical="center"/>
      <protection locked="0"/>
    </xf>
    <xf numFmtId="2" fontId="14" fillId="0" borderId="0" xfId="13" applyNumberFormat="1" applyFont="1" applyFill="1" applyBorder="1" applyAlignment="1" applyProtection="1">
      <alignment horizontal="center" vertical="center"/>
      <protection locked="0"/>
    </xf>
    <xf numFmtId="2" fontId="15" fillId="0" borderId="0" xfId="13" applyNumberFormat="1" applyFont="1" applyFill="1" applyBorder="1" applyAlignment="1" applyProtection="1">
      <alignment horizontal="center" vertical="center"/>
      <protection locked="0"/>
    </xf>
    <xf numFmtId="0" fontId="14" fillId="0" borderId="0" xfId="12" applyFont="1" applyAlignment="1" applyProtection="1">
      <alignment vertical="center"/>
      <protection locked="0"/>
    </xf>
    <xf numFmtId="0" fontId="14" fillId="0" borderId="4" xfId="12" applyFont="1" applyBorder="1" applyAlignment="1" applyProtection="1">
      <alignment vertical="center"/>
      <protection locked="0"/>
    </xf>
    <xf numFmtId="2" fontId="15" fillId="0" borderId="4" xfId="12" applyNumberFormat="1" applyFont="1" applyBorder="1" applyAlignment="1" applyProtection="1">
      <alignment horizontal="left" vertical="center"/>
      <protection locked="0"/>
    </xf>
    <xf numFmtId="180" fontId="55" fillId="2" borderId="4" xfId="13" applyNumberFormat="1" applyFont="1" applyFill="1" applyBorder="1" applyAlignment="1" applyProtection="1">
      <alignment horizontal="right" vertical="center"/>
      <protection locked="0"/>
    </xf>
    <xf numFmtId="2" fontId="14" fillId="0" borderId="4" xfId="13" applyNumberFormat="1" applyFont="1" applyFill="1" applyBorder="1" applyAlignment="1" applyProtection="1">
      <alignment horizontal="center" vertical="center"/>
      <protection locked="0"/>
    </xf>
    <xf numFmtId="0" fontId="56" fillId="0" borderId="0" xfId="12" applyFont="1" applyAlignment="1" applyProtection="1">
      <alignment vertical="center"/>
      <protection locked="0"/>
    </xf>
    <xf numFmtId="2" fontId="68" fillId="0" borderId="0" xfId="12" applyNumberFormat="1" applyFont="1" applyAlignment="1" applyProtection="1">
      <alignment horizontal="left" vertical="center"/>
      <protection locked="0"/>
    </xf>
    <xf numFmtId="180" fontId="56" fillId="0" borderId="0" xfId="13" applyNumberFormat="1" applyFont="1" applyFill="1" applyBorder="1" applyAlignment="1" applyProtection="1">
      <alignment horizontal="right" vertical="center"/>
      <protection locked="0"/>
    </xf>
    <xf numFmtId="2" fontId="56" fillId="0" borderId="0" xfId="13" applyNumberFormat="1" applyFont="1" applyFill="1" applyBorder="1" applyAlignment="1" applyProtection="1">
      <alignment horizontal="center" vertical="center"/>
      <protection locked="0"/>
    </xf>
    <xf numFmtId="43" fontId="5" fillId="0" borderId="0" xfId="9" applyFont="1" applyFill="1" applyAlignment="1" applyProtection="1">
      <alignment horizontal="centerContinuous" vertical="center"/>
      <protection locked="0"/>
    </xf>
    <xf numFmtId="0" fontId="69" fillId="0" borderId="0" xfId="12" applyFont="1" applyAlignment="1" applyProtection="1">
      <alignment vertical="center"/>
      <protection locked="0"/>
    </xf>
    <xf numFmtId="0" fontId="56" fillId="0" borderId="4" xfId="12" applyFont="1" applyBorder="1" applyAlignment="1" applyProtection="1">
      <alignment vertical="center"/>
      <protection locked="0"/>
    </xf>
    <xf numFmtId="2" fontId="33" fillId="0" borderId="0" xfId="12" applyNumberFormat="1" applyFont="1" applyAlignment="1" applyProtection="1">
      <alignment horizontal="left" vertical="center"/>
      <protection locked="0"/>
    </xf>
    <xf numFmtId="3" fontId="34" fillId="0" borderId="0" xfId="13" applyNumberFormat="1" applyFont="1" applyFill="1" applyBorder="1" applyAlignment="1" applyProtection="1">
      <alignment horizontal="center" vertical="center"/>
      <protection locked="0"/>
    </xf>
    <xf numFmtId="2" fontId="34" fillId="0" borderId="0" xfId="13" applyNumberFormat="1" applyFont="1" applyFill="1" applyBorder="1" applyAlignment="1" applyProtection="1">
      <alignment horizontal="center" vertical="center"/>
      <protection locked="0"/>
    </xf>
    <xf numFmtId="180" fontId="55" fillId="0" borderId="4" xfId="13" applyNumberFormat="1" applyFont="1" applyBorder="1" applyAlignment="1" applyProtection="1">
      <alignment horizontal="right" vertical="center"/>
      <protection locked="0"/>
    </xf>
    <xf numFmtId="2" fontId="14" fillId="0" borderId="4" xfId="13" applyNumberFormat="1" applyFont="1" applyBorder="1" applyAlignment="1" applyProtection="1">
      <alignment horizontal="center" vertical="center"/>
      <protection locked="0"/>
    </xf>
    <xf numFmtId="0" fontId="70" fillId="0" borderId="0" xfId="12" applyFont="1" applyAlignment="1" applyProtection="1">
      <alignment vertical="center"/>
      <protection locked="0"/>
    </xf>
    <xf numFmtId="0" fontId="71" fillId="0" borderId="0" xfId="12" applyFont="1" applyAlignment="1" applyProtection="1">
      <alignment vertical="center"/>
      <protection locked="0"/>
    </xf>
    <xf numFmtId="0" fontId="17" fillId="0" borderId="0" xfId="12" applyFont="1" applyAlignment="1">
      <alignment horizontal="left" vertical="center"/>
    </xf>
    <xf numFmtId="0" fontId="14" fillId="0" borderId="0" xfId="12" applyFont="1" applyAlignment="1">
      <alignment vertical="center"/>
    </xf>
    <xf numFmtId="0" fontId="14" fillId="0" borderId="0" xfId="14" applyFont="1" applyAlignment="1">
      <alignment vertical="center"/>
    </xf>
    <xf numFmtId="0" fontId="14" fillId="0" borderId="0" xfId="12" applyFont="1" applyProtection="1">
      <protection locked="0"/>
    </xf>
    <xf numFmtId="0" fontId="3" fillId="0" borderId="0" xfId="12" applyProtection="1">
      <protection locked="0"/>
    </xf>
    <xf numFmtId="0" fontId="8" fillId="0" borderId="0" xfId="12" applyFont="1" applyAlignment="1">
      <alignment vertical="center"/>
    </xf>
    <xf numFmtId="0" fontId="51" fillId="0" borderId="0" xfId="12" applyFont="1" applyAlignment="1">
      <alignment vertical="center"/>
    </xf>
    <xf numFmtId="0" fontId="6" fillId="0" borderId="0" xfId="12" applyFont="1" applyAlignment="1">
      <alignment horizontal="centerContinuous" vertical="center"/>
    </xf>
    <xf numFmtId="0" fontId="6" fillId="0" borderId="0" xfId="12" applyFont="1"/>
    <xf numFmtId="167" fontId="8" fillId="0" borderId="0" xfId="12" applyNumberFormat="1" applyFont="1" applyAlignment="1">
      <alignment horizontal="centerContinuous" vertical="center"/>
    </xf>
    <xf numFmtId="0" fontId="36" fillId="0" borderId="0" xfId="12" applyFont="1" applyAlignment="1">
      <alignment horizontal="centerContinuous" vertical="center"/>
    </xf>
    <xf numFmtId="0" fontId="5" fillId="0" borderId="0" xfId="12" applyFont="1" applyAlignment="1">
      <alignment vertical="center"/>
    </xf>
    <xf numFmtId="0" fontId="38" fillId="0" borderId="0" xfId="12" applyFont="1" applyAlignment="1">
      <alignment vertical="center"/>
    </xf>
    <xf numFmtId="0" fontId="5" fillId="0" borderId="0" xfId="12" applyFont="1" applyAlignment="1">
      <alignment horizontal="centerContinuous" vertical="center"/>
    </xf>
    <xf numFmtId="0" fontId="3" fillId="0" borderId="0" xfId="12" applyAlignment="1">
      <alignment vertical="center"/>
    </xf>
    <xf numFmtId="0" fontId="11" fillId="0" borderId="1" xfId="12" applyFont="1" applyBorder="1" applyAlignment="1">
      <alignment horizontal="center" vertical="center"/>
    </xf>
    <xf numFmtId="0" fontId="12" fillId="0" borderId="1" xfId="12" applyFont="1" applyBorder="1" applyAlignment="1">
      <alignment horizontal="center" vertical="center"/>
    </xf>
    <xf numFmtId="0" fontId="12" fillId="0" borderId="1" xfId="12" applyFont="1" applyBorder="1" applyAlignment="1">
      <alignment horizontal="center" vertical="center" wrapText="1"/>
    </xf>
    <xf numFmtId="0" fontId="69" fillId="0" borderId="0" xfId="12" applyFont="1" applyAlignment="1">
      <alignment vertical="center"/>
    </xf>
    <xf numFmtId="0" fontId="12" fillId="0" borderId="2" xfId="12" applyFont="1" applyBorder="1" applyAlignment="1">
      <alignment horizontal="center" vertical="center"/>
    </xf>
    <xf numFmtId="0" fontId="12" fillId="0" borderId="2" xfId="12" applyFont="1" applyBorder="1" applyAlignment="1">
      <alignment horizontal="center" vertical="center" wrapText="1"/>
    </xf>
    <xf numFmtId="0" fontId="15" fillId="0" borderId="0" xfId="12" applyFont="1" applyAlignment="1">
      <alignment horizontal="center" vertical="center"/>
    </xf>
    <xf numFmtId="0" fontId="14" fillId="0" borderId="0" xfId="12" applyFont="1" applyAlignment="1">
      <alignment horizontal="center" vertical="center"/>
    </xf>
    <xf numFmtId="0" fontId="14" fillId="0" borderId="0" xfId="12" applyFont="1" applyAlignment="1">
      <alignment horizontal="center" vertical="center" wrapText="1"/>
    </xf>
    <xf numFmtId="0" fontId="55" fillId="0" borderId="0" xfId="12" applyFont="1" applyAlignment="1">
      <alignment horizontal="center" vertical="center"/>
    </xf>
    <xf numFmtId="0" fontId="14" fillId="0" borderId="0" xfId="12" applyFont="1" applyAlignment="1">
      <alignment horizontal="left" vertical="center"/>
    </xf>
    <xf numFmtId="0" fontId="14" fillId="0" borderId="4" xfId="12" applyFont="1" applyBorder="1" applyAlignment="1">
      <alignment vertical="center"/>
    </xf>
    <xf numFmtId="2" fontId="14" fillId="0" borderId="4" xfId="12" applyNumberFormat="1" applyFont="1" applyBorder="1" applyAlignment="1">
      <alignment horizontal="left" vertical="center"/>
    </xf>
    <xf numFmtId="180" fontId="55" fillId="0" borderId="4" xfId="13" applyNumberFormat="1" applyFont="1" applyFill="1" applyBorder="1" applyAlignment="1">
      <alignment horizontal="right" vertical="center"/>
    </xf>
    <xf numFmtId="2" fontId="14" fillId="0" borderId="4" xfId="13" applyNumberFormat="1" applyFont="1" applyFill="1" applyBorder="1" applyAlignment="1">
      <alignment horizontal="center" vertical="center"/>
    </xf>
    <xf numFmtId="0" fontId="56" fillId="0" borderId="0" xfId="12" applyFont="1" applyAlignment="1">
      <alignment vertical="center"/>
    </xf>
    <xf numFmtId="180" fontId="3" fillId="0" borderId="0" xfId="12" applyNumberFormat="1" applyAlignment="1">
      <alignment vertical="center"/>
    </xf>
    <xf numFmtId="180" fontId="14" fillId="0" borderId="0" xfId="13" applyNumberFormat="1" applyFont="1" applyFill="1" applyBorder="1" applyAlignment="1">
      <alignment horizontal="right" vertical="center"/>
    </xf>
    <xf numFmtId="2" fontId="14" fillId="0" borderId="0" xfId="13" applyNumberFormat="1" applyFont="1" applyFill="1" applyBorder="1" applyAlignment="1">
      <alignment horizontal="center" vertical="center"/>
    </xf>
    <xf numFmtId="2" fontId="15" fillId="0" borderId="0" xfId="13" applyNumberFormat="1" applyFont="1" applyFill="1" applyBorder="1" applyAlignment="1">
      <alignment horizontal="center" vertical="center"/>
    </xf>
    <xf numFmtId="3" fontId="14" fillId="0" borderId="0" xfId="12" applyNumberFormat="1" applyFont="1" applyAlignment="1">
      <alignment vertical="center"/>
    </xf>
    <xf numFmtId="3" fontId="34" fillId="0" borderId="0" xfId="13" applyNumberFormat="1" applyFont="1" applyFill="1" applyBorder="1" applyAlignment="1">
      <alignment horizontal="center" vertical="center"/>
    </xf>
    <xf numFmtId="4" fontId="34" fillId="0" borderId="0" xfId="13" applyNumberFormat="1" applyFont="1" applyFill="1" applyBorder="1" applyAlignment="1">
      <alignment horizontal="center" vertical="center"/>
    </xf>
    <xf numFmtId="2" fontId="14" fillId="0" borderId="0" xfId="12" applyNumberFormat="1" applyFont="1" applyAlignment="1">
      <alignment vertical="center"/>
    </xf>
    <xf numFmtId="4" fontId="14" fillId="0" borderId="4" xfId="13" applyNumberFormat="1" applyFont="1" applyFill="1" applyBorder="1" applyAlignment="1">
      <alignment horizontal="center" vertical="center"/>
    </xf>
    <xf numFmtId="180" fontId="14" fillId="0" borderId="0" xfId="12" applyNumberFormat="1" applyFont="1" applyAlignment="1">
      <alignment vertical="center"/>
    </xf>
    <xf numFmtId="0" fontId="71" fillId="0" borderId="0" xfId="12" applyFont="1" applyAlignment="1">
      <alignment vertical="center"/>
    </xf>
    <xf numFmtId="0" fontId="72" fillId="0" borderId="0" xfId="12" applyFont="1" applyAlignment="1">
      <alignment vertical="center"/>
    </xf>
    <xf numFmtId="0" fontId="17" fillId="0" borderId="0" xfId="12" applyFont="1" applyAlignment="1">
      <alignment vertical="center"/>
    </xf>
    <xf numFmtId="0" fontId="72" fillId="0" borderId="0" xfId="12" applyFont="1"/>
    <xf numFmtId="0" fontId="14" fillId="0" borderId="0" xfId="12" applyFont="1" applyAlignment="1">
      <alignment vertical="center" wrapText="1"/>
    </xf>
    <xf numFmtId="0" fontId="3" fillId="0" borderId="0" xfId="12"/>
    <xf numFmtId="0" fontId="19" fillId="0" borderId="0" xfId="12" applyFont="1"/>
    <xf numFmtId="0" fontId="33" fillId="0" borderId="0" xfId="13" applyFont="1" applyFill="1" applyBorder="1" applyAlignment="1">
      <alignment horizontal="right"/>
    </xf>
    <xf numFmtId="176" fontId="8" fillId="0" borderId="0" xfId="1" applyNumberFormat="1" applyFont="1" applyAlignment="1">
      <alignment horizontal="center" wrapText="1"/>
    </xf>
    <xf numFmtId="167" fontId="74" fillId="0" borderId="1" xfId="1" applyNumberFormat="1" applyFont="1" applyBorder="1" applyAlignment="1">
      <alignment horizontal="left" vertical="center"/>
    </xf>
    <xf numFmtId="167" fontId="11" fillId="0" borderId="27" xfId="1" applyNumberFormat="1" applyFont="1" applyBorder="1" applyAlignment="1">
      <alignment horizontal="center" vertical="center" wrapText="1"/>
    </xf>
    <xf numFmtId="167" fontId="12" fillId="0" borderId="1" xfId="1" applyNumberFormat="1" applyFont="1" applyBorder="1" applyAlignment="1">
      <alignment horizontal="center" vertical="center" wrapText="1"/>
    </xf>
    <xf numFmtId="0" fontId="11" fillId="0" borderId="4" xfId="1" applyFont="1" applyBorder="1" applyAlignment="1">
      <alignment horizontal="center" vertical="center" wrapText="1"/>
    </xf>
    <xf numFmtId="0" fontId="17" fillId="0" borderId="0" xfId="14" applyFont="1" applyAlignment="1">
      <alignment vertical="center"/>
    </xf>
    <xf numFmtId="174" fontId="16" fillId="0" borderId="0" xfId="9" applyNumberFormat="1" applyFont="1"/>
    <xf numFmtId="168" fontId="14" fillId="0" borderId="0" xfId="1" applyNumberFormat="1" applyFont="1"/>
    <xf numFmtId="0" fontId="6" fillId="0" borderId="0" xfId="1" applyFont="1" applyAlignment="1">
      <alignment horizontal="centerContinuous" vertical="center"/>
    </xf>
    <xf numFmtId="0" fontId="35" fillId="0" borderId="0" xfId="1" applyFont="1"/>
    <xf numFmtId="0" fontId="22" fillId="0" borderId="0" xfId="1" applyFont="1"/>
    <xf numFmtId="0" fontId="54" fillId="0" borderId="0" xfId="1" applyFont="1"/>
    <xf numFmtId="0" fontId="12" fillId="0" borderId="1" xfId="1" applyFont="1" applyBorder="1" applyAlignment="1">
      <alignment horizontal="center" textRotation="90"/>
    </xf>
    <xf numFmtId="0" fontId="11" fillId="0" borderId="1" xfId="1" applyFont="1" applyBorder="1" applyAlignment="1">
      <alignment horizontal="right" textRotation="90" wrapText="1"/>
    </xf>
    <xf numFmtId="0" fontId="37" fillId="0" borderId="2" xfId="1" applyFont="1" applyBorder="1" applyAlignment="1">
      <alignment horizontal="center" vertical="center"/>
    </xf>
    <xf numFmtId="0" fontId="14" fillId="0" borderId="2" xfId="1" applyFont="1" applyBorder="1" applyAlignment="1">
      <alignment horizontal="center" textRotation="90"/>
    </xf>
    <xf numFmtId="0" fontId="15" fillId="0" borderId="2" xfId="1" applyFont="1" applyBorder="1" applyAlignment="1">
      <alignment textRotation="90" wrapText="1"/>
    </xf>
    <xf numFmtId="0" fontId="14" fillId="0" borderId="0" xfId="1" applyFont="1" applyAlignment="1">
      <alignment horizontal="center" textRotation="90"/>
    </xf>
    <xf numFmtId="0" fontId="15" fillId="0" borderId="0" xfId="1" applyFont="1" applyAlignment="1">
      <alignment textRotation="90" wrapText="1"/>
    </xf>
    <xf numFmtId="43" fontId="14" fillId="0" borderId="0" xfId="1" applyNumberFormat="1" applyFont="1" applyAlignment="1">
      <alignment horizontal="center" vertical="center"/>
    </xf>
    <xf numFmtId="3" fontId="14" fillId="0" borderId="0" xfId="1" applyNumberFormat="1" applyFont="1" applyAlignment="1">
      <alignment vertical="center"/>
    </xf>
    <xf numFmtId="3" fontId="15" fillId="0" borderId="0" xfId="1" applyNumberFormat="1" applyFont="1"/>
    <xf numFmtId="3" fontId="3" fillId="0" borderId="0" xfId="1" applyNumberFormat="1"/>
    <xf numFmtId="171" fontId="14" fillId="0" borderId="0" xfId="1" applyNumberFormat="1" applyFont="1"/>
    <xf numFmtId="3" fontId="34" fillId="0" borderId="0" xfId="1" applyNumberFormat="1" applyFont="1"/>
    <xf numFmtId="14" fontId="3" fillId="0" borderId="0" xfId="1" applyNumberFormat="1" applyAlignment="1">
      <alignment horizontal="left"/>
    </xf>
    <xf numFmtId="0" fontId="11" fillId="0" borderId="4" xfId="1" applyFont="1" applyBorder="1" applyAlignment="1">
      <alignment horizontal="center" vertical="center" wrapText="1"/>
    </xf>
    <xf numFmtId="0" fontId="61" fillId="0" borderId="28" xfId="15" applyFont="1" applyBorder="1" applyAlignment="1">
      <alignment horizontal="left" vertical="center"/>
    </xf>
    <xf numFmtId="14" fontId="11" fillId="0" borderId="28" xfId="1" applyNumberFormat="1" applyFont="1" applyBorder="1" applyAlignment="1">
      <alignment horizontal="center"/>
    </xf>
    <xf numFmtId="183" fontId="14" fillId="0" borderId="0" xfId="16" applyNumberFormat="1" applyFont="1" applyFill="1" applyBorder="1" applyAlignment="1">
      <alignment horizontal="center" vertical="center"/>
    </xf>
    <xf numFmtId="0" fontId="15" fillId="0" borderId="3" xfId="15" applyFont="1" applyBorder="1" applyAlignment="1">
      <alignment horizontal="left" vertical="center"/>
    </xf>
    <xf numFmtId="183" fontId="15" fillId="0" borderId="3" xfId="16" applyNumberFormat="1" applyFont="1" applyFill="1" applyBorder="1" applyAlignment="1">
      <alignment horizontal="center" vertical="center"/>
    </xf>
    <xf numFmtId="0" fontId="15" fillId="0" borderId="0" xfId="15" applyFont="1" applyAlignment="1">
      <alignment horizontal="left" vertical="center"/>
    </xf>
    <xf numFmtId="183" fontId="15" fillId="0" borderId="0" xfId="16" applyNumberFormat="1" applyFont="1" applyFill="1" applyBorder="1" applyAlignment="1">
      <alignment horizontal="center" vertical="center"/>
    </xf>
    <xf numFmtId="0" fontId="4" fillId="0" borderId="0" xfId="17" applyFont="1" applyAlignment="1" applyProtection="1">
      <alignment wrapText="1"/>
      <protection locked="0"/>
    </xf>
    <xf numFmtId="184" fontId="75" fillId="0" borderId="0" xfId="17" applyNumberFormat="1" applyFont="1" applyAlignment="1" applyProtection="1">
      <alignment horizontal="center" wrapText="1"/>
    </xf>
    <xf numFmtId="184" fontId="75" fillId="0" borderId="0" xfId="17" applyNumberFormat="1" applyFont="1" applyAlignment="1" applyProtection="1">
      <alignment horizontal="center" wrapText="1"/>
    </xf>
    <xf numFmtId="0" fontId="6" fillId="0" borderId="0" xfId="17" applyFont="1" applyAlignment="1" applyProtection="1">
      <alignment horizontal="center" wrapText="1"/>
    </xf>
    <xf numFmtId="185" fontId="8" fillId="0" borderId="0" xfId="17" applyNumberFormat="1" applyFont="1" applyAlignment="1" applyProtection="1">
      <alignment horizontal="center" wrapText="1"/>
      <protection locked="0"/>
    </xf>
    <xf numFmtId="185" fontId="8" fillId="0" borderId="0" xfId="17" applyNumberFormat="1" applyFont="1" applyAlignment="1" applyProtection="1">
      <alignment horizontal="center" wrapText="1"/>
    </xf>
    <xf numFmtId="185" fontId="22" fillId="0" borderId="0" xfId="1" applyNumberFormat="1" applyFont="1"/>
    <xf numFmtId="186" fontId="36" fillId="0" borderId="0" xfId="17" applyNumberFormat="1" applyFont="1" applyAlignment="1" applyProtection="1">
      <alignment horizontal="center" wrapText="1"/>
    </xf>
    <xf numFmtId="0" fontId="55" fillId="0" borderId="0" xfId="17" applyFont="1" applyProtection="1"/>
    <xf numFmtId="0" fontId="74" fillId="0" borderId="0" xfId="17" applyFont="1" applyAlignment="1" applyProtection="1">
      <alignment horizontal="left"/>
    </xf>
    <xf numFmtId="0" fontId="74" fillId="0" borderId="0" xfId="17" applyFont="1" applyProtection="1"/>
    <xf numFmtId="0" fontId="74" fillId="0" borderId="0" xfId="17" applyFont="1" applyAlignment="1" applyProtection="1">
      <alignment horizontal="right"/>
    </xf>
    <xf numFmtId="184" fontId="14" fillId="0" borderId="0" xfId="17" applyNumberFormat="1" applyFont="1" applyProtection="1"/>
    <xf numFmtId="184" fontId="12" fillId="0" borderId="0" xfId="17" applyNumberFormat="1" applyFont="1" applyProtection="1"/>
    <xf numFmtId="184" fontId="12" fillId="0" borderId="0" xfId="17" applyNumberFormat="1" applyFont="1" applyAlignment="1" applyProtection="1">
      <alignment horizontal="right"/>
    </xf>
    <xf numFmtId="0" fontId="5" fillId="0" borderId="29" xfId="17" applyFont="1" applyBorder="1" applyAlignment="1" applyProtection="1">
      <alignment horizontal="center" vertical="center"/>
    </xf>
    <xf numFmtId="0" fontId="11" fillId="0" borderId="30" xfId="1" applyFont="1" applyBorder="1" applyAlignment="1">
      <alignment horizontal="center" vertical="center"/>
    </xf>
    <xf numFmtId="0" fontId="11" fillId="0" borderId="29" xfId="1" applyFont="1" applyBorder="1" applyAlignment="1">
      <alignment horizontal="center" vertical="center"/>
    </xf>
    <xf numFmtId="184" fontId="11" fillId="0" borderId="29" xfId="17" applyNumberFormat="1" applyFont="1" applyBorder="1" applyAlignment="1" applyProtection="1">
      <alignment horizontal="center"/>
    </xf>
    <xf numFmtId="0" fontId="76" fillId="0" borderId="30" xfId="1" applyFont="1" applyBorder="1" applyAlignment="1">
      <alignment horizontal="center" vertical="center"/>
    </xf>
    <xf numFmtId="0" fontId="5" fillId="0" borderId="4" xfId="17" applyFont="1" applyBorder="1" applyAlignment="1" applyProtection="1">
      <alignment horizontal="center" vertical="center"/>
    </xf>
    <xf numFmtId="186" fontId="11" fillId="0" borderId="4" xfId="17" applyNumberFormat="1" applyFont="1" applyBorder="1" applyAlignment="1" applyProtection="1">
      <alignment horizontal="center" vertical="center"/>
    </xf>
    <xf numFmtId="186" fontId="11" fillId="0" borderId="8" xfId="17" applyNumberFormat="1" applyFont="1" applyBorder="1" applyAlignment="1" applyProtection="1">
      <alignment horizontal="center" vertical="center"/>
    </xf>
    <xf numFmtId="184" fontId="11" fillId="0" borderId="4" xfId="17" applyNumberFormat="1" applyFont="1" applyBorder="1" applyAlignment="1" applyProtection="1">
      <alignment horizontal="center" vertical="center"/>
    </xf>
    <xf numFmtId="184" fontId="11" fillId="0" borderId="8" xfId="17" applyNumberFormat="1" applyFont="1" applyBorder="1" applyAlignment="1" applyProtection="1">
      <alignment horizontal="center" vertical="center"/>
    </xf>
    <xf numFmtId="0" fontId="14" fillId="0" borderId="28" xfId="17" applyFont="1" applyBorder="1" applyAlignment="1" applyProtection="1">
      <alignment horizontal="center" vertical="center"/>
    </xf>
    <xf numFmtId="186" fontId="63" fillId="0" borderId="28" xfId="17" applyNumberFormat="1" applyFont="1" applyBorder="1" applyAlignment="1" applyProtection="1">
      <alignment horizontal="center" vertical="center"/>
    </xf>
    <xf numFmtId="184" fontId="14" fillId="0" borderId="28" xfId="17" applyNumberFormat="1" applyFont="1" applyBorder="1" applyAlignment="1" applyProtection="1">
      <alignment horizontal="center" vertical="center"/>
    </xf>
    <xf numFmtId="187" fontId="15" fillId="0" borderId="2" xfId="17" applyNumberFormat="1" applyFont="1" applyBorder="1" applyAlignment="1" applyProtection="1">
      <alignment horizontal="left" vertical="center"/>
    </xf>
    <xf numFmtId="184" fontId="15" fillId="0" borderId="2" xfId="17" applyNumberFormat="1" applyFont="1" applyBorder="1" applyAlignment="1" applyProtection="1">
      <alignment horizontal="center" vertical="center"/>
    </xf>
    <xf numFmtId="0" fontId="16" fillId="0" borderId="0" xfId="1" applyFont="1" applyAlignment="1">
      <alignment vertical="center"/>
    </xf>
    <xf numFmtId="187" fontId="14" fillId="0" borderId="31" xfId="17" applyNumberFormat="1" applyFont="1" applyBorder="1" applyAlignment="1" applyProtection="1">
      <alignment horizontal="left" vertical="center"/>
    </xf>
    <xf numFmtId="184" fontId="14" fillId="0" borderId="0" xfId="17" applyNumberFormat="1" applyFont="1" applyAlignment="1" applyProtection="1">
      <alignment horizontal="center" vertical="center"/>
    </xf>
    <xf numFmtId="184" fontId="14" fillId="0" borderId="31" xfId="17" applyNumberFormat="1" applyFont="1" applyBorder="1" applyAlignment="1" applyProtection="1">
      <alignment horizontal="center" vertical="center"/>
    </xf>
    <xf numFmtId="187" fontId="14" fillId="0" borderId="0" xfId="17" applyNumberFormat="1" applyFont="1" applyAlignment="1" applyProtection="1">
      <alignment horizontal="left" vertical="center"/>
    </xf>
    <xf numFmtId="187" fontId="15" fillId="0" borderId="0" xfId="17" applyNumberFormat="1" applyFont="1" applyAlignment="1" applyProtection="1">
      <alignment horizontal="left" vertical="center"/>
    </xf>
    <xf numFmtId="184" fontId="15" fillId="0" borderId="0" xfId="17" applyNumberFormat="1" applyFont="1" applyAlignment="1" applyProtection="1">
      <alignment horizontal="center" vertical="center"/>
    </xf>
    <xf numFmtId="184" fontId="14" fillId="0" borderId="0" xfId="17" applyNumberFormat="1" applyFont="1" applyAlignment="1" applyProtection="1">
      <alignment horizontal="left" vertical="center" indent="1"/>
    </xf>
    <xf numFmtId="187" fontId="15" fillId="0" borderId="0" xfId="17" applyNumberFormat="1" applyFont="1" applyAlignment="1" applyProtection="1">
      <alignment horizontal="left" vertical="center" wrapText="1"/>
    </xf>
    <xf numFmtId="187" fontId="77" fillId="0" borderId="0" xfId="17" applyNumberFormat="1" applyFont="1" applyAlignment="1" applyProtection="1">
      <alignment horizontal="left" vertical="center"/>
    </xf>
    <xf numFmtId="187" fontId="15" fillId="0" borderId="32" xfId="17" applyNumberFormat="1" applyFont="1" applyBorder="1" applyAlignment="1" applyProtection="1">
      <alignment horizontal="left" vertical="center"/>
    </xf>
    <xf numFmtId="184" fontId="15" fillId="0" borderId="32" xfId="17" applyNumberFormat="1" applyFont="1" applyBorder="1" applyAlignment="1" applyProtection="1">
      <alignment horizontal="center" vertical="center"/>
    </xf>
    <xf numFmtId="187" fontId="60" fillId="0" borderId="33" xfId="17" applyNumberFormat="1" applyFont="1" applyBorder="1" applyAlignment="1" applyProtection="1">
      <alignment horizontal="center" vertical="center"/>
    </xf>
    <xf numFmtId="187" fontId="62" fillId="0" borderId="33" xfId="17" applyNumberFormat="1" applyFont="1" applyBorder="1" applyAlignment="1" applyProtection="1">
      <alignment horizontal="center" vertical="center"/>
    </xf>
    <xf numFmtId="184" fontId="60" fillId="0" borderId="33" xfId="17" applyNumberFormat="1" applyFont="1" applyBorder="1" applyAlignment="1" applyProtection="1">
      <alignment vertical="center"/>
    </xf>
    <xf numFmtId="184" fontId="62" fillId="0" borderId="33" xfId="17" applyNumberFormat="1" applyFont="1" applyBorder="1" applyAlignment="1" applyProtection="1">
      <alignment vertical="center"/>
    </xf>
    <xf numFmtId="188" fontId="17" fillId="0" borderId="0" xfId="17" applyNumberFormat="1" applyFont="1" applyAlignment="1" applyProtection="1">
      <alignment horizontal="left"/>
    </xf>
    <xf numFmtId="187" fontId="40" fillId="0" borderId="0" xfId="17" applyNumberFormat="1" applyFont="1" applyAlignment="1" applyProtection="1">
      <alignment horizontal="center"/>
    </xf>
    <xf numFmtId="184" fontId="17" fillId="0" borderId="0" xfId="17" applyNumberFormat="1" applyFont="1" applyProtection="1"/>
    <xf numFmtId="184" fontId="40" fillId="0" borderId="0" xfId="17" applyNumberFormat="1" applyFont="1" applyAlignment="1" applyProtection="1">
      <alignment horizontal="right" vertical="center"/>
    </xf>
    <xf numFmtId="189" fontId="17" fillId="0" borderId="0" xfId="17" applyNumberFormat="1" applyFont="1" applyAlignment="1" applyProtection="1">
      <alignment horizontal="left"/>
    </xf>
    <xf numFmtId="184" fontId="40" fillId="0" borderId="0" xfId="17" applyNumberFormat="1" applyFont="1" applyAlignment="1" applyProtection="1">
      <alignment horizontal="right"/>
    </xf>
    <xf numFmtId="187" fontId="40" fillId="0" borderId="0" xfId="17" applyNumberFormat="1" applyFont="1" applyAlignment="1" applyProtection="1">
      <alignment horizontal="left"/>
    </xf>
    <xf numFmtId="184" fontId="33" fillId="0" borderId="0" xfId="17" applyNumberFormat="1" applyFont="1" applyAlignment="1" applyProtection="1">
      <alignment horizontal="center" vertical="center" wrapText="1"/>
    </xf>
    <xf numFmtId="184" fontId="34" fillId="0" borderId="0" xfId="17" applyNumberFormat="1" applyFont="1" applyAlignment="1" applyProtection="1">
      <alignment horizontal="right" vertical="center"/>
    </xf>
    <xf numFmtId="184" fontId="40" fillId="0" borderId="0" xfId="17" applyNumberFormat="1" applyFont="1" applyProtection="1"/>
    <xf numFmtId="184" fontId="34" fillId="0" borderId="0" xfId="17" applyNumberFormat="1" applyFont="1" applyAlignment="1" applyProtection="1">
      <alignment horizontal="right"/>
    </xf>
    <xf numFmtId="187" fontId="16" fillId="0" borderId="0" xfId="17" applyNumberFormat="1" applyFont="1" applyAlignment="1" applyProtection="1">
      <alignment horizontal="center"/>
    </xf>
    <xf numFmtId="184" fontId="16" fillId="0" borderId="0" xfId="17" applyNumberFormat="1" applyFont="1" applyAlignment="1" applyProtection="1">
      <alignment vertical="center"/>
    </xf>
    <xf numFmtId="184" fontId="16" fillId="0" borderId="0" xfId="17" applyNumberFormat="1" applyFont="1" applyAlignment="1" applyProtection="1">
      <alignment horizontal="right" vertical="center"/>
    </xf>
    <xf numFmtId="184" fontId="16" fillId="0" borderId="0" xfId="17" applyNumberFormat="1" applyFont="1" applyAlignment="1" applyProtection="1">
      <alignment horizontal="right"/>
    </xf>
    <xf numFmtId="184" fontId="16" fillId="0" borderId="0" xfId="17" applyNumberFormat="1" applyFont="1" applyProtection="1"/>
    <xf numFmtId="187" fontId="14" fillId="0" borderId="0" xfId="17" applyNumberFormat="1" applyFont="1" applyAlignment="1" applyProtection="1">
      <alignment horizontal="center"/>
    </xf>
    <xf numFmtId="187" fontId="60" fillId="0" borderId="0" xfId="17" applyNumberFormat="1" applyFont="1" applyAlignment="1" applyProtection="1">
      <alignment horizontal="center"/>
    </xf>
    <xf numFmtId="184" fontId="60" fillId="0" borderId="0" xfId="17" applyNumberFormat="1" applyFont="1" applyAlignment="1" applyProtection="1">
      <alignment horizontal="right" vertical="center"/>
    </xf>
    <xf numFmtId="184" fontId="60" fillId="0" borderId="0" xfId="17" applyNumberFormat="1" applyFont="1" applyAlignment="1" applyProtection="1">
      <alignment horizontal="right"/>
    </xf>
    <xf numFmtId="184" fontId="14" fillId="0" borderId="0" xfId="17" applyNumberFormat="1" applyFont="1" applyAlignment="1" applyProtection="1">
      <alignment horizontal="right"/>
    </xf>
    <xf numFmtId="187" fontId="12" fillId="0" borderId="0" xfId="17" applyNumberFormat="1" applyFont="1" applyAlignment="1" applyProtection="1">
      <alignment horizontal="center"/>
    </xf>
    <xf numFmtId="184" fontId="12" fillId="0" borderId="0" xfId="17" applyNumberFormat="1" applyFont="1" applyAlignment="1" applyProtection="1">
      <alignment vertical="center"/>
    </xf>
    <xf numFmtId="184" fontId="12" fillId="0" borderId="0" xfId="17" applyNumberFormat="1" applyFont="1" applyAlignment="1" applyProtection="1">
      <alignment horizontal="left"/>
    </xf>
    <xf numFmtId="187" fontId="5" fillId="0" borderId="29" xfId="17" applyNumberFormat="1" applyFont="1" applyBorder="1" applyAlignment="1" applyProtection="1">
      <alignment horizontal="center" vertical="center"/>
    </xf>
    <xf numFmtId="187" fontId="5" fillId="0" borderId="4" xfId="17" applyNumberFormat="1" applyFont="1" applyBorder="1" applyAlignment="1" applyProtection="1">
      <alignment horizontal="center" vertical="center"/>
    </xf>
    <xf numFmtId="187" fontId="11" fillId="0" borderId="4" xfId="17" applyNumberFormat="1" applyFont="1" applyBorder="1" applyAlignment="1" applyProtection="1">
      <alignment horizontal="center" vertical="center"/>
    </xf>
    <xf numFmtId="187" fontId="11" fillId="0" borderId="8" xfId="17" applyNumberFormat="1" applyFont="1" applyBorder="1" applyAlignment="1" applyProtection="1">
      <alignment horizontal="center" vertical="center"/>
    </xf>
    <xf numFmtId="187" fontId="14" fillId="0" borderId="28" xfId="17" applyNumberFormat="1" applyFont="1" applyBorder="1" applyAlignment="1" applyProtection="1">
      <alignment horizontal="center" vertical="center"/>
    </xf>
    <xf numFmtId="187" fontId="62" fillId="0" borderId="28" xfId="17" applyNumberFormat="1" applyFont="1" applyBorder="1" applyAlignment="1" applyProtection="1">
      <alignment horizontal="center" vertical="center"/>
    </xf>
    <xf numFmtId="184" fontId="62" fillId="0" borderId="28" xfId="17" applyNumberFormat="1" applyFont="1" applyBorder="1" applyAlignment="1" applyProtection="1">
      <alignment horizontal="center" vertical="center"/>
    </xf>
    <xf numFmtId="187" fontId="15" fillId="0" borderId="2" xfId="17" applyNumberFormat="1" applyFont="1" applyBorder="1" applyAlignment="1" applyProtection="1">
      <alignment horizontal="left" vertical="center" wrapText="1"/>
    </xf>
    <xf numFmtId="0" fontId="15" fillId="0" borderId="0" xfId="17" applyFont="1" applyAlignment="1" applyProtection="1">
      <alignment vertical="center"/>
    </xf>
    <xf numFmtId="187" fontId="14" fillId="0" borderId="33" xfId="17" applyNumberFormat="1" applyFont="1" applyBorder="1" applyAlignment="1" applyProtection="1">
      <alignment horizontal="left" vertical="center"/>
    </xf>
    <xf numFmtId="187" fontId="17" fillId="0" borderId="0" xfId="17" applyNumberFormat="1" applyFont="1" applyAlignment="1" applyProtection="1">
      <alignment horizontal="left"/>
    </xf>
    <xf numFmtId="187" fontId="79" fillId="0" borderId="0" xfId="17" applyNumberFormat="1" applyFont="1" applyAlignment="1" applyProtection="1">
      <alignment horizontal="center"/>
    </xf>
    <xf numFmtId="187" fontId="17" fillId="0" borderId="0" xfId="17" applyNumberFormat="1" applyFont="1" applyAlignment="1" applyProtection="1">
      <alignment horizontal="left" vertical="center"/>
    </xf>
    <xf numFmtId="187" fontId="79" fillId="0" borderId="0" xfId="17" applyNumberFormat="1" applyFont="1" applyAlignment="1" applyProtection="1">
      <alignment vertical="center"/>
    </xf>
    <xf numFmtId="187" fontId="40" fillId="0" borderId="0" xfId="17" applyNumberFormat="1" applyFont="1" applyAlignment="1" applyProtection="1">
      <alignment horizontal="center" vertical="center"/>
    </xf>
    <xf numFmtId="0" fontId="14" fillId="0" borderId="0" xfId="17" applyFont="1" applyAlignment="1" applyProtection="1">
      <alignment horizontal="left" vertical="center" wrapText="1"/>
      <protection locked="0"/>
    </xf>
    <xf numFmtId="184" fontId="80" fillId="0" borderId="0" xfId="17" applyNumberFormat="1" applyFont="1" applyProtection="1">
      <protection locked="0"/>
    </xf>
    <xf numFmtId="0" fontId="80" fillId="0" borderId="0" xfId="1" applyFont="1" applyProtection="1">
      <protection locked="0"/>
    </xf>
    <xf numFmtId="0" fontId="80" fillId="0" borderId="0" xfId="17" applyFont="1" applyProtection="1">
      <protection locked="0"/>
    </xf>
    <xf numFmtId="187" fontId="4" fillId="0" borderId="0" xfId="17" applyNumberFormat="1" applyFont="1" applyAlignment="1" applyProtection="1">
      <alignment wrapText="1"/>
    </xf>
    <xf numFmtId="184" fontId="81" fillId="0" borderId="0" xfId="17" applyNumberFormat="1" applyFont="1" applyAlignment="1" applyProtection="1">
      <alignment horizontal="center" wrapText="1"/>
    </xf>
    <xf numFmtId="184" fontId="81" fillId="0" borderId="0" xfId="17" applyNumberFormat="1" applyFont="1" applyAlignment="1" applyProtection="1">
      <alignment horizontal="center" vertical="center" wrapText="1"/>
    </xf>
    <xf numFmtId="0" fontId="82" fillId="0" borderId="0" xfId="1" applyFont="1"/>
    <xf numFmtId="187" fontId="6" fillId="0" borderId="0" xfId="17" applyNumberFormat="1" applyFont="1" applyAlignment="1" applyProtection="1">
      <alignment horizontal="center" wrapText="1"/>
    </xf>
    <xf numFmtId="187" fontId="6" fillId="0" borderId="0" xfId="17" applyNumberFormat="1" applyFont="1" applyAlignment="1" applyProtection="1">
      <alignment horizontal="center" wrapText="1"/>
    </xf>
    <xf numFmtId="187" fontId="74" fillId="0" borderId="0" xfId="17" applyNumberFormat="1" applyFont="1" applyAlignment="1" applyProtection="1">
      <alignment horizontal="center"/>
    </xf>
    <xf numFmtId="184" fontId="74" fillId="0" borderId="0" xfId="17" applyNumberFormat="1" applyFont="1" applyProtection="1"/>
    <xf numFmtId="184" fontId="74" fillId="0" borderId="0" xfId="17" applyNumberFormat="1" applyFont="1" applyAlignment="1" applyProtection="1">
      <alignment vertical="center"/>
    </xf>
    <xf numFmtId="184" fontId="74" fillId="0" borderId="0" xfId="17" applyNumberFormat="1" applyFont="1" applyAlignment="1" applyProtection="1">
      <alignment horizontal="right"/>
    </xf>
    <xf numFmtId="0" fontId="80" fillId="0" borderId="0" xfId="1" applyFont="1"/>
    <xf numFmtId="187" fontId="11" fillId="0" borderId="29" xfId="17" applyNumberFormat="1" applyFont="1" applyBorder="1" applyAlignment="1" applyProtection="1">
      <alignment horizontal="center" vertical="center"/>
    </xf>
    <xf numFmtId="184" fontId="11" fillId="0" borderId="29" xfId="17" applyNumberFormat="1" applyFont="1" applyBorder="1" applyAlignment="1" applyProtection="1">
      <alignment horizontal="center" vertical="center"/>
    </xf>
    <xf numFmtId="174" fontId="3" fillId="0" borderId="0" xfId="9" applyNumberFormat="1" applyFont="1" applyFill="1"/>
    <xf numFmtId="187" fontId="12" fillId="0" borderId="4" xfId="17" applyNumberFormat="1" applyFont="1" applyBorder="1" applyAlignment="1" applyProtection="1">
      <alignment horizontal="center" vertical="center"/>
    </xf>
    <xf numFmtId="184" fontId="12" fillId="0" borderId="4" xfId="17" applyNumberFormat="1" applyFont="1" applyBorder="1" applyAlignment="1" applyProtection="1">
      <alignment horizontal="center" vertical="center"/>
    </xf>
    <xf numFmtId="187" fontId="15" fillId="0" borderId="28" xfId="17" applyNumberFormat="1" applyFont="1" applyBorder="1" applyAlignment="1" applyProtection="1">
      <alignment horizontal="center" vertical="center"/>
    </xf>
    <xf numFmtId="184" fontId="15" fillId="0" borderId="28" xfId="17" applyNumberFormat="1" applyFont="1" applyBorder="1" applyAlignment="1" applyProtection="1">
      <alignment horizontal="center" vertical="center"/>
    </xf>
    <xf numFmtId="187" fontId="15" fillId="0" borderId="2" xfId="18" applyNumberFormat="1" applyFont="1" applyFill="1" applyBorder="1" applyAlignment="1">
      <alignment horizontal="left" vertical="center"/>
    </xf>
    <xf numFmtId="184" fontId="16" fillId="0" borderId="0" xfId="1" applyNumberFormat="1" applyFont="1" applyAlignment="1">
      <alignment vertical="center"/>
    </xf>
    <xf numFmtId="187" fontId="14" fillId="0" borderId="0" xfId="18" applyNumberFormat="1" applyFont="1" applyFill="1" applyBorder="1" applyAlignment="1">
      <alignment horizontal="left" vertical="center"/>
    </xf>
    <xf numFmtId="187" fontId="62" fillId="0" borderId="33" xfId="17" applyNumberFormat="1" applyFont="1" applyBorder="1" applyAlignment="1" applyProtection="1">
      <alignment horizontal="left" vertical="center"/>
    </xf>
    <xf numFmtId="184" fontId="62" fillId="0" borderId="33" xfId="17" applyNumberFormat="1" applyFont="1" applyBorder="1" applyAlignment="1" applyProtection="1">
      <alignment horizontal="center" vertical="center"/>
    </xf>
    <xf numFmtId="184" fontId="62" fillId="0" borderId="33" xfId="17" applyNumberFormat="1" applyFont="1" applyBorder="1" applyProtection="1"/>
    <xf numFmtId="184" fontId="17" fillId="0" borderId="0" xfId="1" applyNumberFormat="1" applyFont="1"/>
    <xf numFmtId="0" fontId="83" fillId="0" borderId="0" xfId="1" applyFont="1"/>
    <xf numFmtId="0" fontId="17" fillId="0" borderId="0" xfId="17" applyFont="1" applyAlignment="1" applyProtection="1">
      <alignment horizontal="left" wrapText="1"/>
      <protection locked="0"/>
    </xf>
    <xf numFmtId="174" fontId="0" fillId="0" borderId="0" xfId="9" applyNumberFormat="1" applyFont="1"/>
    <xf numFmtId="184" fontId="3" fillId="0" borderId="0" xfId="1" applyNumberFormat="1"/>
    <xf numFmtId="190" fontId="3" fillId="0" borderId="0" xfId="1" applyNumberFormat="1"/>
    <xf numFmtId="0" fontId="4" fillId="0" borderId="0" xfId="19" applyFont="1"/>
    <xf numFmtId="0" fontId="3" fillId="0" borderId="0" xfId="19"/>
    <xf numFmtId="0" fontId="6" fillId="0" borderId="0" xfId="19" applyFont="1" applyAlignment="1">
      <alignment horizontal="center"/>
    </xf>
    <xf numFmtId="0" fontId="35" fillId="0" borderId="0" xfId="19" applyFont="1"/>
    <xf numFmtId="167" fontId="8" fillId="0" borderId="0" xfId="19" applyNumberFormat="1" applyFont="1" applyAlignment="1">
      <alignment horizontal="center"/>
    </xf>
    <xf numFmtId="0" fontId="22" fillId="0" borderId="0" xfId="19" applyFont="1"/>
    <xf numFmtId="0" fontId="36" fillId="0" borderId="0" xfId="19" applyFont="1" applyAlignment="1">
      <alignment horizontal="center"/>
    </xf>
    <xf numFmtId="0" fontId="54" fillId="0" borderId="0" xfId="19" applyFont="1"/>
    <xf numFmtId="0" fontId="84" fillId="0" borderId="0" xfId="17" applyFont="1" applyProtection="1"/>
    <xf numFmtId="0" fontId="12" fillId="0" borderId="0" xfId="19" applyFont="1"/>
    <xf numFmtId="0" fontId="20" fillId="0" borderId="27" xfId="19" applyFont="1" applyBorder="1" applyAlignment="1">
      <alignment horizontal="center" vertical="center" wrapText="1"/>
    </xf>
    <xf numFmtId="0" fontId="12" fillId="0" borderId="27" xfId="19" applyFont="1" applyBorder="1" applyAlignment="1">
      <alignment horizontal="center" vertical="center" wrapText="1"/>
    </xf>
    <xf numFmtId="0" fontId="11" fillId="0" borderId="27" xfId="19" applyFont="1" applyBorder="1" applyAlignment="1">
      <alignment horizontal="center" vertical="center" wrapText="1"/>
    </xf>
    <xf numFmtId="0" fontId="15" fillId="0" borderId="0" xfId="19" applyFont="1"/>
    <xf numFmtId="4" fontId="14" fillId="0" borderId="0" xfId="19" applyNumberFormat="1" applyFont="1"/>
    <xf numFmtId="4" fontId="15" fillId="0" borderId="0" xfId="19" applyNumberFormat="1" applyFont="1"/>
    <xf numFmtId="0" fontId="16" fillId="0" borderId="0" xfId="19" applyFont="1"/>
    <xf numFmtId="0" fontId="14" fillId="0" borderId="0" xfId="20" applyFont="1" applyProtection="1"/>
    <xf numFmtId="191" fontId="14" fillId="0" borderId="0" xfId="21" applyNumberFormat="1" applyFont="1" applyFill="1" applyBorder="1" applyAlignment="1">
      <alignment horizontal="center"/>
    </xf>
    <xf numFmtId="0" fontId="14" fillId="0" borderId="0" xfId="19" applyFont="1"/>
    <xf numFmtId="191" fontId="14" fillId="0" borderId="0" xfId="21" applyNumberFormat="1" applyFont="1" applyFill="1" applyBorder="1" applyAlignment="1">
      <alignment horizontal="right"/>
    </xf>
    <xf numFmtId="191" fontId="16" fillId="0" borderId="0" xfId="19" applyNumberFormat="1" applyFont="1"/>
    <xf numFmtId="192" fontId="14" fillId="0" borderId="0" xfId="21" applyNumberFormat="1" applyFont="1" applyFill="1" applyBorder="1" applyAlignment="1">
      <alignment horizontal="center"/>
    </xf>
    <xf numFmtId="193" fontId="14" fillId="0" borderId="0" xfId="21" applyNumberFormat="1" applyFont="1" applyFill="1" applyBorder="1" applyAlignment="1">
      <alignment horizontal="center"/>
    </xf>
    <xf numFmtId="194" fontId="14" fillId="0" borderId="0" xfId="21" applyNumberFormat="1" applyFont="1" applyFill="1" applyBorder="1" applyAlignment="1">
      <alignment horizontal="center"/>
    </xf>
    <xf numFmtId="193" fontId="14" fillId="0" borderId="0" xfId="21" applyNumberFormat="1" applyFont="1" applyFill="1" applyBorder="1" applyAlignment="1">
      <alignment horizontal="right"/>
    </xf>
    <xf numFmtId="0" fontId="85" fillId="0" borderId="3" xfId="19" applyFont="1" applyBorder="1"/>
    <xf numFmtId="195" fontId="85" fillId="0" borderId="3" xfId="19" applyNumberFormat="1" applyFont="1" applyBorder="1"/>
    <xf numFmtId="195" fontId="24" fillId="0" borderId="3" xfId="19" applyNumberFormat="1" applyFont="1" applyBorder="1"/>
    <xf numFmtId="0" fontId="14" fillId="0" borderId="0" xfId="20" applyFont="1" applyAlignment="1" applyProtection="1">
      <alignment vertical="center"/>
    </xf>
    <xf numFmtId="0" fontId="34" fillId="0" borderId="0" xfId="19" applyFont="1"/>
    <xf numFmtId="0" fontId="14" fillId="0" borderId="0" xfId="1" applyFont="1" applyAlignment="1">
      <alignment horizontal="left" vertical="center" indent="2"/>
    </xf>
    <xf numFmtId="1" fontId="12" fillId="0" borderId="0" xfId="19" applyNumberFormat="1" applyFont="1"/>
    <xf numFmtId="0" fontId="14" fillId="0" borderId="0" xfId="17" applyFont="1" applyAlignment="1" applyProtection="1">
      <alignment wrapText="1"/>
      <protection locked="0"/>
    </xf>
    <xf numFmtId="0" fontId="14" fillId="0" borderId="0" xfId="1" applyFont="1" applyAlignment="1">
      <alignment horizontal="left" vertical="center" wrapText="1"/>
    </xf>
    <xf numFmtId="187" fontId="11" fillId="0" borderId="29" xfId="17" applyNumberFormat="1" applyFont="1" applyBorder="1" applyAlignment="1" applyProtection="1">
      <alignment horizontal="center"/>
    </xf>
    <xf numFmtId="0" fontId="11" fillId="0" borderId="30" xfId="1" applyFont="1" applyBorder="1" applyAlignment="1">
      <alignment horizontal="center" vertical="center"/>
    </xf>
    <xf numFmtId="0" fontId="6" fillId="0" borderId="0" xfId="1" applyFont="1"/>
    <xf numFmtId="0" fontId="8" fillId="0" borderId="0" xfId="1" applyFont="1"/>
    <xf numFmtId="0" fontId="36" fillId="0" borderId="0" xfId="1" applyFont="1" applyAlignment="1">
      <alignment horizontal="center"/>
    </xf>
    <xf numFmtId="0" fontId="86" fillId="0" borderId="0" xfId="1" applyFont="1"/>
    <xf numFmtId="0" fontId="11" fillId="0" borderId="5" xfId="1" applyFont="1" applyBorder="1" applyAlignment="1">
      <alignment horizontal="center" vertical="center" wrapText="1"/>
    </xf>
    <xf numFmtId="0" fontId="11" fillId="0" borderId="28" xfId="1" applyFont="1" applyBorder="1" applyAlignment="1">
      <alignment horizontal="center" vertical="center" wrapText="1"/>
    </xf>
    <xf numFmtId="0" fontId="14" fillId="0" borderId="31" xfId="1" applyFont="1" applyBorder="1" applyAlignment="1">
      <alignment horizontal="left" vertical="center" wrapText="1"/>
    </xf>
    <xf numFmtId="43" fontId="14" fillId="0" borderId="31" xfId="22" applyNumberFormat="1" applyFont="1" applyBorder="1" applyAlignment="1">
      <alignment horizontal="right"/>
    </xf>
    <xf numFmtId="43" fontId="14" fillId="0" borderId="31" xfId="22" applyNumberFormat="1" applyFont="1" applyBorder="1" applyAlignment="1">
      <alignment horizontal="right" wrapText="1"/>
    </xf>
    <xf numFmtId="174" fontId="14" fillId="0" borderId="31" xfId="22" applyNumberFormat="1" applyFont="1" applyBorder="1" applyAlignment="1">
      <alignment horizontal="right" wrapText="1"/>
    </xf>
    <xf numFmtId="0" fontId="15" fillId="0" borderId="31" xfId="1" applyFont="1" applyBorder="1" applyAlignment="1">
      <alignment horizontal="center" vertical="center" wrapText="1"/>
    </xf>
    <xf numFmtId="196" fontId="14" fillId="0" borderId="0" xfId="22" applyNumberFormat="1" applyFont="1" applyBorder="1" applyAlignment="1">
      <alignment horizontal="center" vertical="center"/>
    </xf>
    <xf numFmtId="197" fontId="15" fillId="0" borderId="0" xfId="23" applyNumberFormat="1" applyFont="1" applyBorder="1" applyAlignment="1">
      <alignment horizontal="center" vertical="center"/>
    </xf>
    <xf numFmtId="2" fontId="14" fillId="0" borderId="0" xfId="1" applyNumberFormat="1" applyFont="1"/>
    <xf numFmtId="2" fontId="14" fillId="0" borderId="0" xfId="1" applyNumberFormat="1" applyFont="1" applyAlignment="1">
      <alignment horizontal="center"/>
    </xf>
    <xf numFmtId="0" fontId="14" fillId="0" borderId="0" xfId="1" applyFont="1" applyAlignment="1">
      <alignment horizontal="left" vertical="center" wrapText="1"/>
    </xf>
    <xf numFmtId="196" fontId="15" fillId="0" borderId="3" xfId="22" applyNumberFormat="1" applyFont="1" applyBorder="1" applyAlignment="1">
      <alignment horizontal="center" vertical="center"/>
    </xf>
    <xf numFmtId="197" fontId="15" fillId="0" borderId="3" xfId="23" applyNumberFormat="1" applyFont="1" applyBorder="1" applyAlignment="1">
      <alignment horizontal="center" vertical="center"/>
    </xf>
    <xf numFmtId="2" fontId="14" fillId="0" borderId="0" xfId="23" applyNumberFormat="1" applyFont="1" applyBorder="1" applyAlignment="1">
      <alignment horizontal="center"/>
    </xf>
    <xf numFmtId="2" fontId="12" fillId="0" borderId="0" xfId="1" applyNumberFormat="1" applyFont="1"/>
    <xf numFmtId="2" fontId="14" fillId="0" borderId="0" xfId="23" applyNumberFormat="1" applyFont="1" applyBorder="1" applyAlignment="1">
      <alignment horizontal="center" vertical="center"/>
    </xf>
    <xf numFmtId="3" fontId="14" fillId="0" borderId="0" xfId="23" applyNumberFormat="1" applyFont="1" applyBorder="1" applyAlignment="1">
      <alignment horizontal="right" vertical="center"/>
    </xf>
    <xf numFmtId="2" fontId="88" fillId="0" borderId="0" xfId="1" applyNumberFormat="1" applyFont="1"/>
    <xf numFmtId="2" fontId="88" fillId="0" borderId="0" xfId="1" applyNumberFormat="1" applyFont="1" applyAlignment="1">
      <alignment horizontal="center"/>
    </xf>
    <xf numFmtId="0" fontId="88" fillId="0" borderId="0" xfId="1" applyFont="1"/>
    <xf numFmtId="0" fontId="14" fillId="0" borderId="0" xfId="1" applyFont="1" applyAlignment="1">
      <alignment horizontal="left" wrapText="1"/>
    </xf>
    <xf numFmtId="2" fontId="3" fillId="0" borderId="0" xfId="1" applyNumberFormat="1"/>
    <xf numFmtId="0" fontId="11" fillId="0" borderId="27" xfId="1" applyFont="1" applyBorder="1" applyAlignment="1">
      <alignment horizontal="center" vertical="center" wrapText="1"/>
    </xf>
    <xf numFmtId="0" fontId="12" fillId="0" borderId="5" xfId="1" applyFont="1" applyBorder="1" applyAlignment="1">
      <alignment horizontal="center" vertical="center" wrapText="1"/>
    </xf>
    <xf numFmtId="0" fontId="12" fillId="0" borderId="32" xfId="1" applyFont="1" applyBorder="1" applyAlignment="1">
      <alignment horizontal="center" vertical="center" wrapText="1"/>
    </xf>
    <xf numFmtId="0" fontId="12" fillId="0" borderId="34" xfId="1" applyFont="1" applyBorder="1" applyAlignment="1">
      <alignment horizontal="center" vertical="center" wrapText="1"/>
    </xf>
    <xf numFmtId="43" fontId="14" fillId="0" borderId="0" xfId="24" applyNumberFormat="1" applyFont="1" applyBorder="1" applyAlignment="1">
      <alignment horizontal="right"/>
    </xf>
    <xf numFmtId="174" fontId="15" fillId="0" borderId="0" xfId="24" applyNumberFormat="1" applyFont="1" applyBorder="1" applyAlignment="1">
      <alignment horizontal="right"/>
    </xf>
    <xf numFmtId="1" fontId="12" fillId="0" borderId="0" xfId="1" applyNumberFormat="1" applyFont="1"/>
    <xf numFmtId="198" fontId="14" fillId="0" borderId="0" xfId="24" applyNumberFormat="1" applyFont="1" applyBorder="1" applyAlignment="1">
      <alignment horizontal="center" vertical="center"/>
    </xf>
    <xf numFmtId="199" fontId="15" fillId="0" borderId="0" xfId="24" applyNumberFormat="1" applyFont="1" applyBorder="1" applyAlignment="1">
      <alignment horizontal="center" vertical="center"/>
    </xf>
    <xf numFmtId="1" fontId="14" fillId="0" borderId="0" xfId="1" applyNumberFormat="1" applyFont="1"/>
    <xf numFmtId="198" fontId="15" fillId="0" borderId="3" xfId="24" applyNumberFormat="1" applyFont="1" applyBorder="1" applyAlignment="1">
      <alignment horizontal="center" vertical="center"/>
    </xf>
    <xf numFmtId="199" fontId="15" fillId="0" borderId="3" xfId="24" applyNumberFormat="1" applyFont="1" applyBorder="1" applyAlignment="1">
      <alignment horizontal="center" vertical="center"/>
    </xf>
    <xf numFmtId="200" fontId="14" fillId="0" borderId="0" xfId="25" applyNumberFormat="1" applyFont="1" applyBorder="1" applyAlignment="1">
      <alignment horizontal="center"/>
    </xf>
    <xf numFmtId="0" fontId="44" fillId="0" borderId="0" xfId="1" applyFont="1" applyAlignment="1">
      <alignment horizontal="center"/>
    </xf>
    <xf numFmtId="0" fontId="11" fillId="0" borderId="27" xfId="1" applyFont="1" applyBorder="1" applyAlignment="1">
      <alignment horizontal="center" vertical="center"/>
    </xf>
    <xf numFmtId="0" fontId="11" fillId="0" borderId="2" xfId="1" applyFont="1" applyBorder="1"/>
    <xf numFmtId="0" fontId="55" fillId="0" borderId="0" xfId="1" applyFont="1"/>
    <xf numFmtId="201" fontId="15" fillId="0" borderId="0" xfId="1" applyNumberFormat="1" applyFont="1" applyAlignment="1">
      <alignment horizontal="right" vertical="center"/>
    </xf>
    <xf numFmtId="202" fontId="14" fillId="0" borderId="0" xfId="1" applyNumberFormat="1" applyFont="1"/>
    <xf numFmtId="2" fontId="15" fillId="0" borderId="3" xfId="1" applyNumberFormat="1" applyFont="1" applyBorder="1" applyAlignment="1">
      <alignment horizontal="center" vertical="center"/>
    </xf>
    <xf numFmtId="201" fontId="15" fillId="0" borderId="3" xfId="1" applyNumberFormat="1" applyFont="1" applyBorder="1" applyAlignment="1">
      <alignment horizontal="right" vertical="center"/>
    </xf>
    <xf numFmtId="0" fontId="11" fillId="0" borderId="27" xfId="1" applyFont="1" applyBorder="1" applyAlignment="1">
      <alignment horizontal="center" vertical="center"/>
    </xf>
    <xf numFmtId="0" fontId="12" fillId="0" borderId="27" xfId="1" applyFont="1" applyBorder="1" applyAlignment="1">
      <alignment horizontal="center" vertical="center" wrapText="1"/>
    </xf>
    <xf numFmtId="0" fontId="13" fillId="0" borderId="0" xfId="1" applyFont="1" applyAlignment="1">
      <alignment horizontal="center" vertical="center"/>
    </xf>
    <xf numFmtId="196" fontId="14" fillId="0" borderId="0" xfId="1" applyNumberFormat="1" applyFont="1" applyAlignment="1">
      <alignment horizontal="center" vertical="center"/>
    </xf>
    <xf numFmtId="203" fontId="15" fillId="0" borderId="0" xfId="1" applyNumberFormat="1" applyFont="1" applyAlignment="1">
      <alignment horizontal="center" vertical="center"/>
    </xf>
    <xf numFmtId="196" fontId="14" fillId="0" borderId="0" xfId="1" applyNumberFormat="1" applyFont="1"/>
    <xf numFmtId="196" fontId="15" fillId="0" borderId="3" xfId="1" applyNumberFormat="1" applyFont="1" applyBorder="1" applyAlignment="1">
      <alignment horizontal="center" vertical="center"/>
    </xf>
    <xf numFmtId="203" fontId="15" fillId="0" borderId="3" xfId="1" applyNumberFormat="1" applyFont="1" applyBorder="1" applyAlignment="1">
      <alignment horizontal="center" vertical="center"/>
    </xf>
    <xf numFmtId="203" fontId="14" fillId="0" borderId="0" xfId="1" applyNumberFormat="1" applyFont="1"/>
    <xf numFmtId="0" fontId="3" fillId="0" borderId="0" xfId="1" applyAlignment="1">
      <alignment horizontal="left"/>
    </xf>
    <xf numFmtId="0" fontId="6" fillId="0" borderId="0" xfId="1" applyFont="1" applyAlignment="1">
      <alignment horizontal="center" vertical="center" wrapText="1"/>
    </xf>
    <xf numFmtId="204" fontId="8" fillId="0" borderId="0" xfId="1" applyNumberFormat="1" applyFont="1" applyAlignment="1">
      <alignment horizontal="center"/>
    </xf>
    <xf numFmtId="0" fontId="89" fillId="0" borderId="0" xfId="1" applyFont="1" applyAlignment="1">
      <alignment horizontal="left"/>
    </xf>
    <xf numFmtId="0" fontId="90" fillId="0" borderId="2" xfId="1" applyFont="1" applyBorder="1" applyAlignment="1">
      <alignment vertical="center"/>
    </xf>
    <xf numFmtId="0" fontId="89" fillId="0" borderId="0" xfId="1" applyFont="1"/>
    <xf numFmtId="0" fontId="12" fillId="0" borderId="27" xfId="1" applyFont="1" applyBorder="1" applyAlignment="1">
      <alignment horizontal="center" textRotation="90" wrapText="1"/>
    </xf>
    <xf numFmtId="0" fontId="11" fillId="0" borderId="27" xfId="1" applyFont="1" applyBorder="1" applyAlignment="1">
      <alignment horizontal="center" textRotation="90" wrapText="1"/>
    </xf>
    <xf numFmtId="0" fontId="15" fillId="0" borderId="32" xfId="1" applyFont="1" applyBorder="1" applyAlignment="1">
      <alignment vertical="center" wrapText="1"/>
    </xf>
    <xf numFmtId="43" fontId="15" fillId="0" borderId="32" xfId="1" applyNumberFormat="1" applyFont="1" applyBorder="1" applyAlignment="1">
      <alignment horizontal="center"/>
    </xf>
    <xf numFmtId="0" fontId="14" fillId="0" borderId="0" xfId="1" quotePrefix="1" applyFont="1" applyAlignment="1">
      <alignment horizontal="left" vertical="center" indent="1"/>
    </xf>
    <xf numFmtId="43" fontId="14" fillId="0" borderId="0" xfId="1" applyNumberFormat="1" applyFont="1" applyAlignment="1">
      <alignment horizontal="center"/>
    </xf>
    <xf numFmtId="43" fontId="14" fillId="0" borderId="0" xfId="1" applyNumberFormat="1" applyFont="1"/>
    <xf numFmtId="43" fontId="15" fillId="0" borderId="32" xfId="1" applyNumberFormat="1" applyFont="1" applyBorder="1"/>
    <xf numFmtId="205" fontId="3" fillId="0" borderId="0" xfId="1" applyNumberFormat="1"/>
    <xf numFmtId="0" fontId="14" fillId="0" borderId="0" xfId="1" applyFont="1" applyAlignment="1">
      <alignment horizontal="left" vertical="center" indent="3"/>
    </xf>
    <xf numFmtId="43" fontId="15" fillId="0" borderId="0" xfId="9" applyFont="1" applyBorder="1" applyAlignment="1">
      <alignment horizontal="center" vertical="center" wrapText="1"/>
    </xf>
    <xf numFmtId="0" fontId="15" fillId="0" borderId="31" xfId="1" applyFont="1" applyBorder="1" applyAlignment="1">
      <alignment vertical="center" wrapText="1"/>
    </xf>
    <xf numFmtId="174" fontId="15" fillId="0" borderId="31" xfId="9" applyNumberFormat="1" applyFont="1" applyBorder="1" applyAlignment="1">
      <alignment vertical="center"/>
    </xf>
    <xf numFmtId="0" fontId="14" fillId="0" borderId="3" xfId="1" applyFont="1" applyBorder="1" applyAlignment="1">
      <alignment horizontal="left"/>
    </xf>
    <xf numFmtId="0" fontId="17" fillId="0" borderId="0" xfId="1" applyFont="1" applyAlignment="1">
      <alignment horizontal="justify" vertical="top" wrapText="1"/>
    </xf>
    <xf numFmtId="0" fontId="14" fillId="0" borderId="0" xfId="14" applyFont="1" applyAlignment="1">
      <alignment horizontal="justify" vertical="top" wrapText="1"/>
    </xf>
    <xf numFmtId="174" fontId="3" fillId="0" borderId="0" xfId="9" applyNumberFormat="1" applyBorder="1"/>
    <xf numFmtId="0" fontId="38" fillId="0" borderId="0" xfId="1" applyFont="1" applyAlignment="1">
      <alignment horizontal="center" vertical="center"/>
    </xf>
    <xf numFmtId="0" fontId="20" fillId="0" borderId="0" xfId="1" applyFont="1" applyAlignment="1">
      <alignment horizontal="center"/>
    </xf>
    <xf numFmtId="0" fontId="36" fillId="0" borderId="0" xfId="1" applyFont="1" applyAlignment="1">
      <alignment horizontal="center"/>
    </xf>
    <xf numFmtId="0" fontId="91" fillId="0" borderId="0" xfId="1" applyFont="1"/>
    <xf numFmtId="0" fontId="92" fillId="0" borderId="27" xfId="1" applyFont="1" applyBorder="1" applyAlignment="1">
      <alignment horizontal="center" vertical="center" wrapText="1"/>
    </xf>
    <xf numFmtId="173" fontId="14" fillId="0" borderId="0" xfId="6" applyNumberFormat="1" applyFont="1" applyFill="1" applyBorder="1" applyAlignment="1">
      <alignment horizontal="center" vertical="center"/>
    </xf>
    <xf numFmtId="172" fontId="15" fillId="0" borderId="0" xfId="6" applyNumberFormat="1" applyFont="1" applyFill="1" applyBorder="1" applyAlignment="1">
      <alignment horizontal="center" vertical="center"/>
    </xf>
    <xf numFmtId="173" fontId="14" fillId="0" borderId="0" xfId="1" applyNumberFormat="1" applyFont="1" applyAlignment="1">
      <alignment vertical="center"/>
    </xf>
    <xf numFmtId="173" fontId="15" fillId="0" borderId="3" xfId="6" applyNumberFormat="1" applyFont="1" applyFill="1" applyBorder="1" applyAlignment="1">
      <alignment horizontal="center" vertical="center"/>
    </xf>
    <xf numFmtId="0" fontId="15" fillId="0" borderId="0" xfId="1" applyFont="1" applyAlignment="1">
      <alignment horizontal="left" vertical="center" wrapText="1"/>
    </xf>
    <xf numFmtId="0" fontId="93" fillId="0" borderId="0" xfId="1" applyFont="1" applyAlignment="1">
      <alignment vertical="center"/>
    </xf>
    <xf numFmtId="0" fontId="94" fillId="0" borderId="0" xfId="1" applyFont="1"/>
    <xf numFmtId="0" fontId="41" fillId="0" borderId="0" xfId="1" applyFont="1"/>
    <xf numFmtId="0" fontId="24" fillId="0" borderId="0" xfId="1" applyFont="1" applyAlignment="1">
      <alignment horizontal="center"/>
    </xf>
    <xf numFmtId="0" fontId="76" fillId="0" borderId="0" xfId="1" applyFont="1" applyAlignment="1">
      <alignment horizontal="center" vertical="center" wrapText="1"/>
    </xf>
    <xf numFmtId="0" fontId="14" fillId="0" borderId="0" xfId="1" applyFont="1" applyAlignment="1">
      <alignment horizontal="center" vertical="center" wrapText="1"/>
    </xf>
    <xf numFmtId="206" fontId="14" fillId="0" borderId="0" xfId="16" applyNumberFormat="1" applyFont="1" applyFill="1" applyBorder="1" applyAlignment="1">
      <alignment horizontal="center" vertical="center"/>
    </xf>
    <xf numFmtId="207" fontId="15" fillId="0" borderId="0" xfId="16" applyNumberFormat="1" applyFont="1" applyFill="1" applyBorder="1" applyAlignment="1">
      <alignment horizontal="right" vertical="center"/>
    </xf>
    <xf numFmtId="4" fontId="14" fillId="0" borderId="0" xfId="26" applyNumberFormat="1" applyFont="1" applyFill="1" applyBorder="1" applyAlignment="1">
      <alignment horizontal="center" vertical="center"/>
    </xf>
    <xf numFmtId="3" fontId="14" fillId="0" borderId="0" xfId="26" applyNumberFormat="1" applyFont="1" applyFill="1" applyBorder="1" applyAlignment="1">
      <alignment horizontal="center" vertical="center"/>
    </xf>
    <xf numFmtId="2" fontId="14" fillId="0" borderId="0" xfId="16" applyNumberFormat="1" applyFont="1" applyFill="1" applyBorder="1" applyAlignment="1">
      <alignment horizontal="center" vertical="center"/>
    </xf>
    <xf numFmtId="3" fontId="15" fillId="0" borderId="0" xfId="16" applyNumberFormat="1" applyFont="1" applyFill="1" applyBorder="1" applyAlignment="1">
      <alignment horizontal="center" vertical="center"/>
    </xf>
    <xf numFmtId="2" fontId="15" fillId="0" borderId="3" xfId="16" applyNumberFormat="1" applyFont="1" applyFill="1" applyBorder="1" applyAlignment="1">
      <alignment horizontal="center" vertical="center"/>
    </xf>
    <xf numFmtId="3" fontId="15" fillId="0" borderId="3" xfId="16" applyNumberFormat="1" applyFont="1" applyFill="1" applyBorder="1" applyAlignment="1">
      <alignment horizontal="center" vertical="center"/>
    </xf>
    <xf numFmtId="4" fontId="16" fillId="0" borderId="0" xfId="26" applyNumberFormat="1" applyFont="1" applyBorder="1" applyAlignment="1">
      <alignment horizontal="center" vertical="center"/>
    </xf>
    <xf numFmtId="3" fontId="14" fillId="0" borderId="0" xfId="1" applyNumberFormat="1" applyFont="1" applyAlignment="1">
      <alignment horizontal="center" vertical="center"/>
    </xf>
    <xf numFmtId="0" fontId="59" fillId="0" borderId="0" xfId="1" applyFont="1"/>
    <xf numFmtId="0" fontId="60" fillId="0" borderId="0" xfId="1" applyFont="1"/>
    <xf numFmtId="0" fontId="12" fillId="0" borderId="31" xfId="1" applyFont="1" applyBorder="1" applyAlignment="1">
      <alignment horizontal="center" vertical="center" wrapText="1"/>
    </xf>
    <xf numFmtId="0" fontId="12" fillId="0" borderId="0" xfId="1" applyFont="1" applyAlignment="1">
      <alignment horizontal="center" vertical="center" wrapText="1"/>
    </xf>
    <xf numFmtId="0" fontId="11" fillId="0" borderId="0" xfId="1" applyFont="1" applyAlignment="1">
      <alignment horizontal="center" vertical="center" wrapText="1"/>
    </xf>
    <xf numFmtId="0" fontId="62" fillId="0" borderId="0" xfId="1" applyFont="1" applyAlignment="1">
      <alignment horizontal="center" vertical="center" wrapText="1"/>
    </xf>
    <xf numFmtId="0" fontId="62" fillId="0" borderId="0" xfId="1" applyFont="1" applyAlignment="1">
      <alignment vertical="center" wrapText="1"/>
    </xf>
    <xf numFmtId="208" fontId="14" fillId="0" borderId="0" xfId="16" applyNumberFormat="1" applyFont="1" applyFill="1" applyBorder="1" applyAlignment="1">
      <alignment horizontal="center" vertical="center"/>
    </xf>
    <xf numFmtId="210" fontId="15" fillId="0" borderId="0" xfId="27" applyNumberFormat="1" applyFont="1" applyFill="1" applyBorder="1" applyAlignment="1">
      <alignment horizontal="center" vertical="center"/>
    </xf>
    <xf numFmtId="4" fontId="14" fillId="0" borderId="0" xfId="1" applyNumberFormat="1" applyFont="1" applyAlignment="1">
      <alignment vertical="center"/>
    </xf>
    <xf numFmtId="211" fontId="15" fillId="0" borderId="0" xfId="16" applyNumberFormat="1" applyFont="1" applyFill="1" applyBorder="1" applyAlignment="1">
      <alignment horizontal="center" vertical="center"/>
    </xf>
    <xf numFmtId="208" fontId="15" fillId="0" borderId="3" xfId="16" applyNumberFormat="1" applyFont="1" applyFill="1" applyBorder="1" applyAlignment="1">
      <alignment horizontal="center" vertical="center"/>
    </xf>
    <xf numFmtId="211" fontId="15" fillId="0" borderId="3" xfId="16" applyNumberFormat="1" applyFont="1" applyFill="1" applyBorder="1" applyAlignment="1">
      <alignment horizontal="center" vertical="center"/>
    </xf>
    <xf numFmtId="2" fontId="15" fillId="0" borderId="0" xfId="1" applyNumberFormat="1" applyFont="1" applyAlignment="1">
      <alignment horizontal="center" vertical="center"/>
    </xf>
    <xf numFmtId="0" fontId="20" fillId="0" borderId="0" xfId="1" applyFont="1"/>
    <xf numFmtId="0" fontId="6" fillId="0" borderId="0" xfId="1" applyFont="1" applyAlignment="1">
      <alignment horizontal="center"/>
    </xf>
    <xf numFmtId="0" fontId="8" fillId="0" borderId="0" xfId="1" applyFont="1" applyAlignment="1">
      <alignment horizontal="center"/>
    </xf>
    <xf numFmtId="0" fontId="85" fillId="0" borderId="0" xfId="1" applyFont="1" applyAlignment="1">
      <alignment horizontal="center"/>
    </xf>
    <xf numFmtId="0" fontId="12" fillId="0" borderId="4" xfId="1" applyFont="1" applyBorder="1" applyAlignment="1">
      <alignment horizontal="center" vertical="center" wrapText="1"/>
    </xf>
    <xf numFmtId="0" fontId="95" fillId="0" borderId="0" xfId="1" applyFont="1" applyAlignment="1">
      <alignment horizontal="center" vertical="center" wrapText="1"/>
    </xf>
    <xf numFmtId="0" fontId="96" fillId="0" borderId="0" xfId="1" applyFont="1" applyAlignment="1">
      <alignment horizontal="center" vertical="center" wrapText="1"/>
    </xf>
    <xf numFmtId="0" fontId="97" fillId="0" borderId="0" xfId="1" applyFont="1" applyAlignment="1">
      <alignment horizontal="center" vertical="center" wrapText="1"/>
    </xf>
    <xf numFmtId="4" fontId="14" fillId="0" borderId="0" xfId="9" applyNumberFormat="1" applyFont="1" applyFill="1" applyBorder="1" applyAlignment="1">
      <alignment horizontal="center" vertical="center"/>
    </xf>
    <xf numFmtId="37" fontId="15" fillId="0" borderId="0" xfId="16" applyNumberFormat="1" applyFont="1" applyFill="1" applyBorder="1" applyAlignment="1">
      <alignment horizontal="center" vertical="center"/>
    </xf>
    <xf numFmtId="1" fontId="14" fillId="0" borderId="0" xfId="1" applyNumberFormat="1" applyFont="1" applyAlignment="1">
      <alignment vertical="center"/>
    </xf>
    <xf numFmtId="205" fontId="14" fillId="0" borderId="0" xfId="1" applyNumberFormat="1" applyFont="1" applyAlignment="1">
      <alignment horizontal="center" vertical="center"/>
    </xf>
    <xf numFmtId="4" fontId="15" fillId="0" borderId="3" xfId="9" applyNumberFormat="1" applyFont="1" applyFill="1" applyBorder="1" applyAlignment="1">
      <alignment horizontal="center" vertical="center"/>
    </xf>
    <xf numFmtId="37" fontId="15" fillId="0" borderId="3" xfId="16" applyNumberFormat="1" applyFont="1" applyFill="1" applyBorder="1" applyAlignment="1">
      <alignment horizontal="center" vertical="center"/>
    </xf>
    <xf numFmtId="2" fontId="16" fillId="0" borderId="0" xfId="1" applyNumberFormat="1" applyFont="1" applyAlignment="1">
      <alignment horizontal="center" vertical="center"/>
    </xf>
    <xf numFmtId="0" fontId="14" fillId="0" borderId="0" xfId="1" applyFont="1" applyAlignment="1">
      <alignment horizontal="center"/>
    </xf>
    <xf numFmtId="0" fontId="16" fillId="0" borderId="0" xfId="1" applyFont="1" applyAlignment="1">
      <alignment horizontal="center"/>
    </xf>
    <xf numFmtId="3" fontId="16" fillId="0" borderId="0" xfId="1" applyNumberFormat="1" applyFont="1" applyAlignment="1">
      <alignment horizontal="center"/>
    </xf>
    <xf numFmtId="212" fontId="15" fillId="0" borderId="0" xfId="1" applyNumberFormat="1" applyFont="1"/>
    <xf numFmtId="0" fontId="93" fillId="0" borderId="0" xfId="1" applyFont="1" applyAlignment="1">
      <alignment horizontal="centerContinuous" vertical="center"/>
    </xf>
    <xf numFmtId="0" fontId="11" fillId="0" borderId="5" xfId="1" applyFont="1" applyBorder="1" applyAlignment="1">
      <alignment horizontal="center" vertical="center"/>
    </xf>
    <xf numFmtId="0" fontId="12" fillId="0" borderId="34" xfId="1" applyFont="1" applyBorder="1" applyAlignment="1">
      <alignment horizontal="center" vertical="center" wrapText="1"/>
    </xf>
    <xf numFmtId="3" fontId="14" fillId="0" borderId="0" xfId="9" applyNumberFormat="1" applyFont="1" applyFill="1" applyBorder="1" applyAlignment="1">
      <alignment horizontal="center" vertical="center"/>
    </xf>
    <xf numFmtId="0" fontId="3" fillId="0" borderId="0" xfId="14"/>
    <xf numFmtId="0" fontId="6" fillId="2" borderId="0" xfId="14" applyFont="1" applyFill="1" applyAlignment="1">
      <alignment horizontal="center"/>
    </xf>
    <xf numFmtId="0" fontId="3" fillId="0" borderId="0" xfId="14"/>
    <xf numFmtId="167" fontId="8" fillId="0" borderId="0" xfId="14" applyNumberFormat="1" applyFont="1" applyAlignment="1">
      <alignment horizontal="center" vertical="center"/>
    </xf>
    <xf numFmtId="0" fontId="36" fillId="2" borderId="0" xfId="14" applyFont="1" applyFill="1" applyAlignment="1">
      <alignment horizontal="center"/>
    </xf>
    <xf numFmtId="213" fontId="99" fillId="0" borderId="0" xfId="28" applyNumberFormat="1" applyFont="1" applyAlignment="1">
      <alignment horizontal="left"/>
    </xf>
    <xf numFmtId="0" fontId="36" fillId="2" borderId="0" xfId="14" applyFont="1" applyFill="1" applyAlignment="1">
      <alignment horizontal="center"/>
    </xf>
    <xf numFmtId="0" fontId="100" fillId="2" borderId="1" xfId="14" applyFont="1" applyFill="1" applyBorder="1" applyAlignment="1">
      <alignment horizontal="center" vertical="center"/>
    </xf>
    <xf numFmtId="0" fontId="10" fillId="2" borderId="1" xfId="14" applyFont="1" applyFill="1" applyBorder="1" applyAlignment="1">
      <alignment horizontal="center"/>
    </xf>
    <xf numFmtId="0" fontId="98" fillId="0" borderId="1" xfId="28" applyBorder="1"/>
    <xf numFmtId="0" fontId="11" fillId="3" borderId="1" xfId="29" applyFont="1" applyFill="1" applyBorder="1" applyAlignment="1">
      <alignment horizontal="center" vertical="center" wrapText="1"/>
    </xf>
    <xf numFmtId="0" fontId="12" fillId="0" borderId="35" xfId="29" applyFont="1" applyBorder="1" applyAlignment="1">
      <alignment horizontal="center" vertical="center" wrapText="1"/>
    </xf>
    <xf numFmtId="0" fontId="100" fillId="2" borderId="4" xfId="14" applyFont="1" applyFill="1" applyBorder="1"/>
    <xf numFmtId="37" fontId="102" fillId="2" borderId="4" xfId="14" quotePrefix="1" applyNumberFormat="1" applyFont="1" applyFill="1" applyBorder="1" applyAlignment="1">
      <alignment horizontal="center" vertical="center"/>
    </xf>
    <xf numFmtId="0" fontId="103" fillId="2" borderId="28" xfId="14" applyFont="1" applyFill="1" applyBorder="1"/>
    <xf numFmtId="37" fontId="103" fillId="2" borderId="28" xfId="14" applyNumberFormat="1" applyFont="1" applyFill="1" applyBorder="1"/>
    <xf numFmtId="37" fontId="103" fillId="2" borderId="0" xfId="14" applyNumberFormat="1" applyFont="1" applyFill="1"/>
    <xf numFmtId="0" fontId="12" fillId="2" borderId="0" xfId="14" applyFont="1" applyFill="1"/>
    <xf numFmtId="214" fontId="103" fillId="2" borderId="0" xfId="14" applyNumberFormat="1" applyFont="1" applyFill="1" applyAlignment="1">
      <alignment vertical="center"/>
    </xf>
    <xf numFmtId="214" fontId="104" fillId="2" borderId="0" xfId="14" applyNumberFormat="1" applyFont="1" applyFill="1" applyAlignment="1">
      <alignment vertical="center"/>
    </xf>
    <xf numFmtId="214" fontId="3" fillId="0" borderId="0" xfId="14" applyNumberFormat="1"/>
    <xf numFmtId="0" fontId="14" fillId="0" borderId="0" xfId="28" applyFont="1" applyAlignment="1">
      <alignment vertical="center"/>
    </xf>
    <xf numFmtId="214" fontId="104" fillId="2" borderId="3" xfId="14" applyNumberFormat="1" applyFont="1" applyFill="1" applyBorder="1" applyAlignment="1">
      <alignment horizontal="left" vertical="center"/>
    </xf>
    <xf numFmtId="214" fontId="104" fillId="2" borderId="3" xfId="14" applyNumberFormat="1" applyFont="1" applyFill="1" applyBorder="1" applyAlignment="1">
      <alignment vertical="center"/>
    </xf>
    <xf numFmtId="214" fontId="103" fillId="2" borderId="0" xfId="14" applyNumberFormat="1" applyFont="1" applyFill="1" applyAlignment="1">
      <alignment horizontal="left" vertical="center"/>
    </xf>
    <xf numFmtId="0" fontId="14" fillId="0" borderId="0" xfId="14" applyFont="1"/>
    <xf numFmtId="0" fontId="3" fillId="0" borderId="0" xfId="14" applyAlignment="1">
      <alignment horizontal="justify"/>
    </xf>
    <xf numFmtId="0" fontId="14" fillId="0" borderId="0" xfId="28" applyFont="1" applyAlignment="1">
      <alignment horizontal="left" vertical="center" wrapText="1"/>
    </xf>
    <xf numFmtId="0" fontId="14" fillId="0" borderId="0" xfId="28" applyFont="1" applyAlignment="1">
      <alignment wrapText="1"/>
    </xf>
    <xf numFmtId="0" fontId="105" fillId="0" borderId="0" xfId="1" applyFont="1" applyAlignment="1">
      <alignment horizontal="center"/>
    </xf>
    <xf numFmtId="0" fontId="11" fillId="0" borderId="1" xfId="1" applyFont="1" applyBorder="1" applyAlignment="1">
      <alignment horizontal="center" vertical="center" wrapText="1"/>
    </xf>
    <xf numFmtId="0" fontId="12" fillId="0" borderId="2" xfId="1" applyFont="1" applyBorder="1"/>
    <xf numFmtId="0" fontId="12" fillId="0" borderId="2" xfId="1" applyFont="1" applyBorder="1" applyAlignment="1">
      <alignment horizontal="center" vertical="center" wrapText="1"/>
    </xf>
    <xf numFmtId="215" fontId="14" fillId="0" borderId="0" xfId="30" applyNumberFormat="1" applyFont="1" applyFill="1" applyBorder="1" applyAlignment="1">
      <alignment horizontal="center" vertical="center"/>
    </xf>
    <xf numFmtId="3" fontId="15" fillId="0" borderId="0" xfId="30" applyNumberFormat="1" applyFont="1" applyFill="1" applyBorder="1" applyAlignment="1">
      <alignment horizontal="center" vertical="center"/>
    </xf>
    <xf numFmtId="215" fontId="15" fillId="0" borderId="3" xfId="30" applyNumberFormat="1" applyFont="1" applyFill="1" applyBorder="1" applyAlignment="1">
      <alignment horizontal="center" vertical="center"/>
    </xf>
    <xf numFmtId="3" fontId="15" fillId="0" borderId="3" xfId="30" applyNumberFormat="1" applyFont="1" applyFill="1" applyBorder="1" applyAlignment="1">
      <alignment horizontal="center" vertical="center"/>
    </xf>
    <xf numFmtId="173" fontId="15" fillId="0" borderId="0" xfId="31" applyNumberFormat="1" applyFont="1" applyBorder="1" applyAlignment="1">
      <alignment horizontal="center"/>
    </xf>
    <xf numFmtId="0" fontId="62" fillId="0" borderId="0" xfId="31" applyFont="1" applyBorder="1" applyAlignment="1">
      <alignment horizontal="center"/>
    </xf>
    <xf numFmtId="173" fontId="14" fillId="0" borderId="0" xfId="1" applyNumberFormat="1" applyFont="1"/>
    <xf numFmtId="0" fontId="106" fillId="0" borderId="0" xfId="28" applyFont="1"/>
    <xf numFmtId="14" fontId="106" fillId="0" borderId="0" xfId="28" applyNumberFormat="1" applyFont="1"/>
    <xf numFmtId="0" fontId="3" fillId="0" borderId="0" xfId="28" applyFont="1"/>
    <xf numFmtId="0" fontId="6" fillId="0" borderId="0" xfId="28" applyFont="1" applyAlignment="1">
      <alignment horizontal="center"/>
    </xf>
    <xf numFmtId="0" fontId="3" fillId="0" borderId="0" xfId="28" applyFont="1"/>
    <xf numFmtId="167" fontId="8" fillId="0" borderId="0" xfId="28" applyNumberFormat="1" applyFont="1" applyAlignment="1">
      <alignment horizontal="center"/>
    </xf>
    <xf numFmtId="0" fontId="41" fillId="0" borderId="0" xfId="28" applyFont="1"/>
    <xf numFmtId="0" fontId="41" fillId="0" borderId="0" xfId="28" applyFont="1"/>
    <xf numFmtId="0" fontId="36" fillId="0" borderId="0" xfId="28" applyFont="1" applyAlignment="1">
      <alignment horizontal="center"/>
    </xf>
    <xf numFmtId="0" fontId="38" fillId="0" borderId="0" xfId="28" applyFont="1"/>
    <xf numFmtId="0" fontId="38" fillId="0" borderId="0" xfId="28" applyFont="1"/>
    <xf numFmtId="0" fontId="100" fillId="0" borderId="1" xfId="28" applyFont="1" applyBorder="1"/>
    <xf numFmtId="0" fontId="11" fillId="0" borderId="27" xfId="29" applyFont="1" applyBorder="1" applyAlignment="1">
      <alignment horizontal="center"/>
    </xf>
    <xf numFmtId="0" fontId="98" fillId="0" borderId="27" xfId="28" applyBorder="1"/>
    <xf numFmtId="0" fontId="11" fillId="0" borderId="1" xfId="29" applyFont="1" applyBorder="1" applyAlignment="1">
      <alignment horizontal="center" vertical="center" wrapText="1"/>
    </xf>
    <xf numFmtId="0" fontId="10" fillId="0" borderId="0" xfId="28" applyFont="1"/>
    <xf numFmtId="0" fontId="100" fillId="0" borderId="0" xfId="28" applyFont="1"/>
    <xf numFmtId="0" fontId="11" fillId="0" borderId="0" xfId="29" applyFont="1" applyAlignment="1">
      <alignment horizontal="center" vertical="center" wrapText="1"/>
    </xf>
    <xf numFmtId="0" fontId="10" fillId="0" borderId="0" xfId="28" applyFont="1"/>
    <xf numFmtId="0" fontId="11" fillId="0" borderId="31" xfId="29" applyFont="1" applyBorder="1" applyAlignment="1">
      <alignment horizontal="center" vertical="center" wrapText="1"/>
    </xf>
    <xf numFmtId="0" fontId="11" fillId="3" borderId="31" xfId="29" applyFont="1" applyFill="1" applyBorder="1" applyAlignment="1">
      <alignment horizontal="center" vertical="center" wrapText="1"/>
    </xf>
    <xf numFmtId="0" fontId="100" fillId="0" borderId="0" xfId="28" applyFont="1" applyAlignment="1">
      <alignment horizontal="center"/>
    </xf>
    <xf numFmtId="0" fontId="100" fillId="0" borderId="4" xfId="28" applyFont="1" applyBorder="1"/>
    <xf numFmtId="37" fontId="100" fillId="0" borderId="4" xfId="28" quotePrefix="1" applyNumberFormat="1" applyFont="1" applyBorder="1" applyAlignment="1">
      <alignment horizontal="center" vertical="center"/>
    </xf>
    <xf numFmtId="37" fontId="100" fillId="3" borderId="4" xfId="28" quotePrefix="1" applyNumberFormat="1" applyFont="1" applyFill="1" applyBorder="1" applyAlignment="1">
      <alignment horizontal="center" vertical="center"/>
    </xf>
    <xf numFmtId="0" fontId="11" fillId="0" borderId="4" xfId="28" applyFont="1" applyBorder="1" applyAlignment="1">
      <alignment horizontal="center"/>
    </xf>
    <xf numFmtId="0" fontId="107" fillId="0" borderId="28" xfId="28" applyFont="1" applyBorder="1"/>
    <xf numFmtId="37" fontId="107" fillId="0" borderId="28" xfId="28" applyNumberFormat="1" applyFont="1" applyBorder="1"/>
    <xf numFmtId="37" fontId="107" fillId="0" borderId="0" xfId="28" applyNumberFormat="1" applyFont="1"/>
    <xf numFmtId="0" fontId="16" fillId="0" borderId="28" xfId="28" applyFont="1" applyBorder="1" applyAlignment="1">
      <alignment horizontal="center"/>
    </xf>
    <xf numFmtId="0" fontId="14" fillId="0" borderId="0" xfId="28" applyFont="1" applyAlignment="1">
      <alignment horizontal="left" vertical="center" wrapText="1"/>
    </xf>
    <xf numFmtId="174" fontId="103" fillId="0" borderId="0" xfId="28" applyNumberFormat="1" applyFont="1" applyAlignment="1">
      <alignment vertical="center"/>
    </xf>
    <xf numFmtId="2" fontId="15" fillId="0" borderId="0" xfId="28" applyNumberFormat="1" applyFont="1" applyAlignment="1">
      <alignment horizontal="center" vertical="center"/>
    </xf>
    <xf numFmtId="10" fontId="14" fillId="0" borderId="0" xfId="32" applyNumberFormat="1" applyFont="1" applyAlignment="1">
      <alignment horizontal="left" vertical="center" wrapText="1"/>
    </xf>
    <xf numFmtId="0" fontId="104" fillId="0" borderId="3" xfId="28" applyFont="1" applyBorder="1" applyAlignment="1">
      <alignment vertical="center"/>
    </xf>
    <xf numFmtId="174" fontId="104" fillId="0" borderId="0" xfId="28" applyNumberFormat="1" applyFont="1" applyAlignment="1">
      <alignment vertical="center"/>
    </xf>
    <xf numFmtId="2" fontId="15" fillId="0" borderId="3" xfId="28" applyNumberFormat="1" applyFont="1" applyBorder="1" applyAlignment="1">
      <alignment horizontal="center" vertical="center"/>
    </xf>
    <xf numFmtId="43" fontId="3" fillId="0" borderId="0" xfId="28" applyNumberFormat="1" applyFont="1"/>
    <xf numFmtId="0" fontId="14" fillId="0" borderId="1" xfId="28" applyFont="1" applyBorder="1" applyAlignment="1">
      <alignment horizontal="left" vertical="center" wrapText="1"/>
    </xf>
    <xf numFmtId="0" fontId="108" fillId="0" borderId="0" xfId="28" applyFont="1"/>
    <xf numFmtId="0" fontId="103" fillId="0" borderId="0" xfId="28" applyFont="1"/>
    <xf numFmtId="0" fontId="14" fillId="0" borderId="0" xfId="28" applyFont="1"/>
    <xf numFmtId="0" fontId="103" fillId="3" borderId="0" xfId="28" applyFont="1" applyFill="1" applyAlignment="1">
      <alignment horizontal="left" vertical="center" wrapText="1"/>
    </xf>
    <xf numFmtId="0" fontId="103" fillId="3" borderId="0" xfId="28" applyFont="1" applyFill="1" applyAlignment="1">
      <alignment horizontal="justify" vertical="center" wrapText="1"/>
    </xf>
    <xf numFmtId="0" fontId="3" fillId="0" borderId="0" xfId="28" applyFont="1" applyAlignment="1">
      <alignment horizontal="justify"/>
    </xf>
    <xf numFmtId="0" fontId="103" fillId="3" borderId="0" xfId="28" applyFont="1" applyFill="1" applyAlignment="1">
      <alignment vertical="center"/>
    </xf>
    <xf numFmtId="0" fontId="103" fillId="0" borderId="0" xfId="28" applyFont="1" applyAlignment="1">
      <alignment vertical="top" wrapText="1"/>
    </xf>
    <xf numFmtId="0" fontId="103" fillId="3" borderId="0" xfId="28" applyFont="1" applyFill="1" applyAlignment="1">
      <alignment vertical="top" wrapText="1"/>
    </xf>
    <xf numFmtId="0" fontId="12" fillId="0" borderId="0" xfId="28" applyFont="1" applyAlignment="1">
      <alignment horizontal="left" vertical="center" wrapText="1"/>
    </xf>
    <xf numFmtId="0" fontId="12" fillId="0" borderId="0" xfId="28" applyFont="1" applyAlignment="1">
      <alignment horizontal="left" wrapText="1"/>
    </xf>
    <xf numFmtId="0" fontId="12" fillId="0" borderId="27" xfId="1" applyFont="1" applyBorder="1" applyAlignment="1">
      <alignment horizontal="center" vertical="center"/>
    </xf>
    <xf numFmtId="3" fontId="14" fillId="0" borderId="0" xfId="1" applyNumberFormat="1" applyFont="1" applyAlignment="1">
      <alignment horizontal="center"/>
    </xf>
    <xf numFmtId="3" fontId="15" fillId="0" borderId="0" xfId="1" applyNumberFormat="1" applyFont="1" applyAlignment="1">
      <alignment horizontal="center"/>
    </xf>
    <xf numFmtId="0" fontId="15" fillId="0" borderId="3" xfId="1" applyFont="1" applyBorder="1" applyAlignment="1">
      <alignment vertical="center"/>
    </xf>
    <xf numFmtId="3" fontId="15" fillId="0" borderId="3" xfId="1" applyNumberFormat="1" applyFont="1" applyBorder="1" applyAlignment="1">
      <alignment horizontal="center" vertical="center"/>
    </xf>
    <xf numFmtId="0" fontId="17" fillId="0" borderId="0" xfId="1" applyFont="1" applyAlignment="1">
      <alignment horizontal="left" wrapText="1"/>
    </xf>
    <xf numFmtId="0" fontId="14" fillId="0" borderId="0" xfId="14" applyFont="1" applyAlignment="1">
      <alignment horizontal="left" vertical="center" wrapText="1"/>
    </xf>
    <xf numFmtId="0" fontId="109" fillId="0" borderId="0" xfId="14" applyFont="1" applyAlignment="1">
      <alignment horizontal="centerContinuous" vertical="center"/>
    </xf>
    <xf numFmtId="0" fontId="110" fillId="0" borderId="0" xfId="14" applyFont="1" applyAlignment="1">
      <alignment vertical="center"/>
    </xf>
    <xf numFmtId="0" fontId="6" fillId="0" borderId="0" xfId="14" applyFont="1" applyAlignment="1">
      <alignment horizontal="centerContinuous" vertical="center"/>
    </xf>
    <xf numFmtId="0" fontId="111" fillId="0" borderId="0" xfId="14" applyFont="1" applyAlignment="1">
      <alignment vertical="center"/>
    </xf>
    <xf numFmtId="167" fontId="8" fillId="0" borderId="0" xfId="14" applyNumberFormat="1" applyFont="1" applyAlignment="1">
      <alignment horizontal="centerContinuous" vertical="center"/>
    </xf>
    <xf numFmtId="0" fontId="20" fillId="0" borderId="0" xfId="14" applyFont="1" applyAlignment="1">
      <alignment horizontal="centerContinuous" vertical="center"/>
    </xf>
    <xf numFmtId="0" fontId="38" fillId="0" borderId="0" xfId="14" applyFont="1" applyAlignment="1">
      <alignment vertical="center"/>
    </xf>
    <xf numFmtId="0" fontId="36" fillId="0" borderId="0" xfId="14" applyFont="1" applyAlignment="1">
      <alignment horizontal="centerContinuous" vertical="center"/>
    </xf>
    <xf numFmtId="0" fontId="38" fillId="0" borderId="0" xfId="14" applyFont="1" applyAlignment="1">
      <alignment horizontal="centerContinuous" vertical="center"/>
    </xf>
    <xf numFmtId="0" fontId="3" fillId="0" borderId="0" xfId="14" applyAlignment="1">
      <alignment vertical="center"/>
    </xf>
    <xf numFmtId="0" fontId="3" fillId="0" borderId="0" xfId="14" applyAlignment="1">
      <alignment horizontal="center" vertical="center"/>
    </xf>
    <xf numFmtId="0" fontId="100" fillId="0" borderId="27" xfId="14" applyFont="1" applyBorder="1" applyAlignment="1">
      <alignment horizontal="center" vertical="center" wrapText="1"/>
    </xf>
    <xf numFmtId="0" fontId="12" fillId="0" borderId="27" xfId="14" applyFont="1" applyBorder="1" applyAlignment="1">
      <alignment horizontal="center" vertical="center" wrapText="1"/>
    </xf>
    <xf numFmtId="0" fontId="11" fillId="0" borderId="27" xfId="14" applyFont="1" applyBorder="1" applyAlignment="1">
      <alignment horizontal="center" vertical="center" wrapText="1"/>
    </xf>
    <xf numFmtId="17" fontId="12" fillId="0" borderId="27" xfId="14" applyNumberFormat="1" applyFont="1" applyBorder="1" applyAlignment="1">
      <alignment horizontal="center" vertical="center" wrapText="1"/>
    </xf>
    <xf numFmtId="0" fontId="11" fillId="0" borderId="28" xfId="14" applyFont="1" applyBorder="1" applyAlignment="1">
      <alignment horizontal="center" vertical="center" wrapText="1"/>
    </xf>
    <xf numFmtId="0" fontId="12" fillId="0" borderId="0" xfId="14" applyFont="1"/>
    <xf numFmtId="0" fontId="112" fillId="0" borderId="0" xfId="14" applyFont="1" applyAlignment="1">
      <alignment horizontal="center" vertical="center" wrapText="1"/>
    </xf>
    <xf numFmtId="0" fontId="113" fillId="0" borderId="0" xfId="14" applyFont="1" applyAlignment="1">
      <alignment horizontal="center" vertical="center" wrapText="1"/>
    </xf>
    <xf numFmtId="0" fontId="19" fillId="0" borderId="0" xfId="14" applyFont="1" applyAlignment="1">
      <alignment horizontal="center" vertical="center" wrapText="1"/>
    </xf>
    <xf numFmtId="0" fontId="15" fillId="0" borderId="0" xfId="14" applyFont="1" applyAlignment="1">
      <alignment horizontal="left" vertical="center" wrapText="1"/>
    </xf>
    <xf numFmtId="174" fontId="104" fillId="0" borderId="0" xfId="9" applyNumberFormat="1" applyFont="1" applyFill="1" applyBorder="1" applyAlignment="1">
      <alignment horizontal="center" vertical="center"/>
    </xf>
    <xf numFmtId="4" fontId="15" fillId="0" borderId="0" xfId="33" applyNumberFormat="1" applyFont="1" applyFill="1" applyBorder="1" applyAlignment="1">
      <alignment horizontal="center" vertical="center"/>
    </xf>
    <xf numFmtId="171" fontId="15" fillId="4" borderId="0" xfId="33" applyFont="1" applyFill="1" applyBorder="1" applyAlignment="1">
      <alignment horizontal="center" vertical="center"/>
    </xf>
    <xf numFmtId="0" fontId="16" fillId="0" borderId="0" xfId="14" applyFont="1"/>
    <xf numFmtId="37" fontId="16" fillId="0" borderId="0" xfId="14" applyNumberFormat="1" applyFont="1"/>
    <xf numFmtId="0" fontId="14" fillId="0" borderId="0" xfId="14" applyFont="1" applyAlignment="1">
      <alignment horizontal="left" vertical="center"/>
    </xf>
    <xf numFmtId="174" fontId="103" fillId="0" borderId="0" xfId="9" applyNumberFormat="1" applyFont="1" applyFill="1" applyBorder="1" applyAlignment="1">
      <alignment horizontal="center" vertical="center"/>
    </xf>
    <xf numFmtId="171" fontId="14" fillId="0" borderId="0" xfId="33" applyFont="1" applyBorder="1" applyAlignment="1">
      <alignment horizontal="center" vertical="center"/>
    </xf>
    <xf numFmtId="171" fontId="14" fillId="4" borderId="0" xfId="33" applyFont="1" applyFill="1" applyBorder="1" applyAlignment="1">
      <alignment horizontal="center" vertical="center"/>
    </xf>
    <xf numFmtId="0" fontId="15" fillId="0" borderId="0" xfId="14" applyFont="1" applyAlignment="1">
      <alignment horizontal="left" vertical="center"/>
    </xf>
    <xf numFmtId="171" fontId="15" fillId="0" borderId="0" xfId="33" applyFont="1" applyBorder="1" applyAlignment="1">
      <alignment horizontal="center" vertical="center"/>
    </xf>
    <xf numFmtId="0" fontId="19" fillId="0" borderId="0" xfId="14" applyFont="1"/>
    <xf numFmtId="0" fontId="19" fillId="0" borderId="0" xfId="14" applyFont="1" applyAlignment="1">
      <alignment horizontal="left" vertical="center"/>
    </xf>
    <xf numFmtId="171" fontId="19" fillId="0" borderId="0" xfId="33" applyFont="1" applyBorder="1" applyAlignment="1">
      <alignment horizontal="center" vertical="center"/>
    </xf>
    <xf numFmtId="0" fontId="114" fillId="0" borderId="3" xfId="14" applyFont="1" applyBorder="1" applyAlignment="1">
      <alignment horizontal="left" vertical="center"/>
    </xf>
    <xf numFmtId="171" fontId="114" fillId="0" borderId="3" xfId="33" applyFont="1" applyFill="1" applyBorder="1" applyAlignment="1">
      <alignment horizontal="center" vertical="center"/>
    </xf>
    <xf numFmtId="171" fontId="114" fillId="0" borderId="0" xfId="33" applyFont="1" applyFill="1" applyBorder="1" applyAlignment="1">
      <alignment horizontal="center" vertical="center"/>
    </xf>
    <xf numFmtId="0" fontId="24" fillId="0" borderId="0" xfId="14" applyFont="1" applyAlignment="1">
      <alignment horizontal="center" vertical="center"/>
    </xf>
    <xf numFmtId="171" fontId="24" fillId="0" borderId="0" xfId="33" applyFont="1" applyBorder="1" applyAlignment="1">
      <alignment horizontal="center" vertical="center"/>
    </xf>
    <xf numFmtId="216" fontId="17" fillId="0" borderId="0" xfId="14" applyNumberFormat="1" applyFont="1" applyAlignment="1">
      <alignment vertical="center"/>
    </xf>
    <xf numFmtId="0" fontId="17" fillId="0" borderId="0" xfId="14" applyFont="1" applyAlignment="1">
      <alignment horizontal="left" vertical="center" wrapText="1"/>
    </xf>
    <xf numFmtId="0" fontId="14" fillId="0" borderId="0" xfId="14" applyFont="1" applyAlignment="1">
      <alignment vertical="center" wrapText="1"/>
    </xf>
    <xf numFmtId="0" fontId="17" fillId="0" borderId="0" xfId="14" applyFont="1" applyAlignment="1">
      <alignment vertical="center" wrapText="1"/>
    </xf>
    <xf numFmtId="0" fontId="6" fillId="0" borderId="0" xfId="34" applyFont="1" applyAlignment="1">
      <alignment horizontal="centerContinuous" vertical="center"/>
    </xf>
    <xf numFmtId="0" fontId="45" fillId="0" borderId="0" xfId="34" applyFont="1"/>
    <xf numFmtId="167" fontId="75" fillId="0" borderId="0" xfId="34" applyNumberFormat="1" applyFont="1" applyAlignment="1">
      <alignment horizontal="center"/>
    </xf>
    <xf numFmtId="0" fontId="59" fillId="0" borderId="0" xfId="34" applyFont="1" applyAlignment="1">
      <alignment horizontal="centerContinuous" vertical="center"/>
    </xf>
    <xf numFmtId="0" fontId="9" fillId="0" borderId="0" xfId="34" applyFont="1" applyAlignment="1">
      <alignment horizontal="centerContinuous" vertical="center"/>
    </xf>
    <xf numFmtId="0" fontId="11" fillId="0" borderId="6" xfId="34" applyFont="1" applyBorder="1" applyAlignment="1">
      <alignment horizontal="center" vertical="center"/>
    </xf>
    <xf numFmtId="0" fontId="11" fillId="0" borderId="6" xfId="34" applyFont="1" applyBorder="1" applyAlignment="1">
      <alignment horizontal="center" vertical="center" wrapText="1"/>
    </xf>
    <xf numFmtId="0" fontId="11" fillId="0" borderId="36" xfId="34" applyFont="1" applyBorder="1" applyAlignment="1">
      <alignment horizontal="center" vertical="center"/>
    </xf>
    <xf numFmtId="0" fontId="11" fillId="0" borderId="34" xfId="34" applyFont="1" applyBorder="1" applyAlignment="1">
      <alignment horizontal="center" vertical="center"/>
    </xf>
    <xf numFmtId="0" fontId="11" fillId="0" borderId="37" xfId="34" applyFont="1" applyBorder="1" applyAlignment="1">
      <alignment horizontal="center" vertical="center"/>
    </xf>
    <xf numFmtId="0" fontId="11" fillId="0" borderId="38" xfId="34" applyFont="1" applyBorder="1" applyAlignment="1">
      <alignment horizontal="center" vertical="center"/>
    </xf>
    <xf numFmtId="0" fontId="11" fillId="0" borderId="38" xfId="34" applyFont="1" applyBorder="1" applyAlignment="1">
      <alignment horizontal="center" vertical="center" wrapText="1"/>
    </xf>
    <xf numFmtId="0" fontId="11" fillId="0" borderId="39" xfId="34" applyFont="1" applyBorder="1" applyAlignment="1">
      <alignment horizontal="center" vertical="center"/>
    </xf>
    <xf numFmtId="0" fontId="11" fillId="0" borderId="40" xfId="34" applyFont="1" applyBorder="1" applyAlignment="1">
      <alignment horizontal="center" vertical="center"/>
    </xf>
    <xf numFmtId="0" fontId="11" fillId="0" borderId="4" xfId="34" applyFont="1" applyBorder="1" applyAlignment="1">
      <alignment horizontal="center" vertical="center"/>
    </xf>
    <xf numFmtId="0" fontId="14" fillId="0" borderId="0" xfId="34" applyFont="1"/>
    <xf numFmtId="0" fontId="3" fillId="0" borderId="41" xfId="1" applyBorder="1"/>
    <xf numFmtId="0" fontId="44" fillId="0" borderId="0" xfId="10"/>
    <xf numFmtId="0" fontId="44" fillId="0" borderId="0" xfId="10" applyAlignment="1">
      <alignment horizontal="center"/>
    </xf>
    <xf numFmtId="0" fontId="35" fillId="0" borderId="0" xfId="1" applyFont="1" applyAlignment="1">
      <alignment horizontal="center" vertical="center" wrapText="1"/>
    </xf>
    <xf numFmtId="167" fontId="8" fillId="0" borderId="0" xfId="1" applyNumberFormat="1" applyFont="1"/>
    <xf numFmtId="167" fontId="8" fillId="0" borderId="0" xfId="1" applyNumberFormat="1" applyFont="1" applyAlignment="1" applyProtection="1">
      <alignment horizontal="centerContinuous" vertical="center"/>
      <protection locked="0"/>
    </xf>
    <xf numFmtId="0" fontId="62" fillId="0" borderId="0" xfId="1" applyFont="1" applyAlignment="1">
      <alignment horizontal="center"/>
    </xf>
    <xf numFmtId="0" fontId="11" fillId="0" borderId="1" xfId="1" applyFont="1" applyBorder="1" applyAlignment="1">
      <alignment horizontal="center"/>
    </xf>
    <xf numFmtId="0" fontId="11" fillId="0" borderId="0" xfId="1" applyFont="1" applyAlignment="1">
      <alignment horizontal="center"/>
    </xf>
    <xf numFmtId="0" fontId="11" fillId="0" borderId="0" xfId="1" applyFont="1" applyAlignment="1">
      <alignment horizontal="center" vertical="center" wrapText="1"/>
    </xf>
    <xf numFmtId="0" fontId="12" fillId="0" borderId="32" xfId="1" applyFont="1" applyBorder="1" applyAlignment="1">
      <alignment horizontal="centerContinuous" vertical="center" wrapText="1"/>
    </xf>
    <xf numFmtId="0" fontId="12" fillId="0" borderId="32" xfId="1" applyFont="1" applyBorder="1" applyAlignment="1">
      <alignment horizontal="center" vertical="center" wrapText="1"/>
    </xf>
    <xf numFmtId="0" fontId="10" fillId="0" borderId="0" xfId="1" applyFont="1" applyAlignment="1">
      <alignment vertical="center"/>
    </xf>
    <xf numFmtId="0" fontId="10" fillId="0" borderId="0" xfId="1" applyFont="1" applyAlignment="1">
      <alignment horizontal="center" vertical="center"/>
    </xf>
    <xf numFmtId="0" fontId="12" fillId="0" borderId="0" xfId="1" applyFont="1" applyAlignment="1">
      <alignment horizontal="center" vertical="center"/>
    </xf>
    <xf numFmtId="0" fontId="12" fillId="0" borderId="31" xfId="1" applyFont="1" applyBorder="1" applyAlignment="1">
      <alignment horizontal="center" vertical="center"/>
    </xf>
    <xf numFmtId="0" fontId="12" fillId="0" borderId="31" xfId="1" applyFont="1" applyBorder="1" applyAlignment="1">
      <alignment horizontal="center" vertical="center"/>
    </xf>
    <xf numFmtId="0" fontId="116" fillId="0" borderId="0" xfId="1" applyFont="1" applyAlignment="1">
      <alignment horizontal="center" vertical="top"/>
    </xf>
    <xf numFmtId="0" fontId="116" fillId="0" borderId="0" xfId="1" applyFont="1" applyAlignment="1">
      <alignment horizontal="center" vertical="center"/>
    </xf>
    <xf numFmtId="0" fontId="64" fillId="0" borderId="0" xfId="1" applyFont="1" applyAlignment="1">
      <alignment vertical="center"/>
    </xf>
    <xf numFmtId="0" fontId="117" fillId="0" borderId="0" xfId="1" applyFont="1" applyAlignment="1">
      <alignment vertical="center"/>
    </xf>
    <xf numFmtId="0" fontId="61" fillId="0" borderId="0" xfId="1" applyFont="1" applyAlignment="1">
      <alignment horizontal="center" vertical="center"/>
    </xf>
    <xf numFmtId="174" fontId="118" fillId="0" borderId="0" xfId="35" applyNumberFormat="1" applyFont="1" applyFill="1" applyBorder="1" applyAlignment="1" applyProtection="1">
      <alignment vertical="center"/>
      <protection hidden="1"/>
    </xf>
    <xf numFmtId="3" fontId="119" fillId="0" borderId="0" xfId="36" applyNumberFormat="1" applyFont="1" applyFill="1" applyBorder="1" applyAlignment="1" applyProtection="1">
      <alignment vertical="center"/>
    </xf>
    <xf numFmtId="0" fontId="15" fillId="0" borderId="0" xfId="1" applyFont="1" applyAlignment="1">
      <alignment horizontal="left" vertical="center"/>
    </xf>
    <xf numFmtId="0" fontId="119" fillId="0" borderId="0" xfId="1" applyFont="1" applyAlignment="1" applyProtection="1">
      <alignment vertical="center"/>
      <protection hidden="1"/>
    </xf>
    <xf numFmtId="3" fontId="15" fillId="0" borderId="0" xfId="36" applyNumberFormat="1" applyFont="1" applyFill="1" applyBorder="1" applyAlignment="1" applyProtection="1">
      <alignment vertical="center"/>
    </xf>
    <xf numFmtId="0" fontId="14" fillId="0" borderId="0" xfId="1" applyFont="1" applyAlignment="1">
      <alignment horizontal="right" vertical="center"/>
    </xf>
    <xf numFmtId="3" fontId="14" fillId="0" borderId="0" xfId="1" applyNumberFormat="1" applyFont="1" applyAlignment="1" applyProtection="1">
      <alignment horizontal="right" vertical="center"/>
      <protection hidden="1"/>
    </xf>
    <xf numFmtId="3" fontId="14" fillId="0" borderId="0" xfId="36" applyNumberFormat="1" applyFont="1" applyFill="1" applyBorder="1" applyAlignment="1" applyProtection="1">
      <alignment vertical="center"/>
    </xf>
    <xf numFmtId="3" fontId="14" fillId="0" borderId="0" xfId="1" applyNumberFormat="1" applyFont="1" applyAlignment="1">
      <alignment horizontal="right" vertical="center"/>
    </xf>
    <xf numFmtId="3" fontId="14" fillId="0" borderId="0" xfId="1" applyNumberFormat="1" applyFont="1" applyAlignment="1" applyProtection="1">
      <alignment horizontal="center" vertical="center"/>
      <protection hidden="1"/>
    </xf>
    <xf numFmtId="3" fontId="16" fillId="0" borderId="0" xfId="1" applyNumberFormat="1" applyFont="1"/>
    <xf numFmtId="0" fontId="14" fillId="0" borderId="0" xfId="1" applyFont="1" applyAlignment="1">
      <alignment horizontal="left"/>
    </xf>
    <xf numFmtId="0" fontId="14" fillId="0" borderId="1" xfId="1" applyFont="1" applyBorder="1" applyAlignment="1">
      <alignment horizontal="left"/>
    </xf>
    <xf numFmtId="0" fontId="14" fillId="0" borderId="1" xfId="1" applyFont="1" applyBorder="1"/>
    <xf numFmtId="0" fontId="61" fillId="0" borderId="0" xfId="1" applyFont="1"/>
    <xf numFmtId="3" fontId="61" fillId="0" borderId="0" xfId="36" applyNumberFormat="1" applyFont="1" applyFill="1" applyBorder="1" applyAlignment="1" applyProtection="1">
      <alignment vertical="center"/>
    </xf>
    <xf numFmtId="167" fontId="8" fillId="0" borderId="0" xfId="28" applyNumberFormat="1" applyFont="1" applyAlignment="1">
      <alignment horizontal="centerContinuous" vertical="center"/>
    </xf>
    <xf numFmtId="0" fontId="106" fillId="0" borderId="0" xfId="28" applyFont="1" applyAlignment="1">
      <alignment horizontal="centerContinuous"/>
    </xf>
    <xf numFmtId="0" fontId="105" fillId="0" borderId="0" xfId="28" applyFont="1" applyAlignment="1">
      <alignment horizontal="centerContinuous"/>
    </xf>
    <xf numFmtId="0" fontId="3" fillId="0" borderId="0" xfId="28" applyFont="1" applyAlignment="1">
      <alignment horizontal="center"/>
    </xf>
    <xf numFmtId="0" fontId="100" fillId="0" borderId="42" xfId="28" applyFont="1" applyBorder="1" applyAlignment="1">
      <alignment horizontal="center" vertical="center" wrapText="1"/>
    </xf>
    <xf numFmtId="0" fontId="100" fillId="0" borderId="2" xfId="28" applyFont="1" applyBorder="1" applyAlignment="1">
      <alignment horizontal="center"/>
    </xf>
    <xf numFmtId="0" fontId="98" fillId="0" borderId="2" xfId="28" applyBorder="1"/>
    <xf numFmtId="0" fontId="11" fillId="0" borderId="0" xfId="28" applyFont="1"/>
    <xf numFmtId="0" fontId="11" fillId="0" borderId="3" xfId="29" applyFont="1" applyBorder="1" applyAlignment="1">
      <alignment horizontal="center" wrapText="1"/>
    </xf>
    <xf numFmtId="0" fontId="102" fillId="0" borderId="0" xfId="28" applyFont="1" applyAlignment="1">
      <alignment horizontal="center"/>
    </xf>
    <xf numFmtId="0" fontId="100" fillId="0" borderId="2" xfId="28" applyFont="1" applyBorder="1" applyAlignment="1">
      <alignment horizontal="center" vertical="center"/>
    </xf>
    <xf numFmtId="9" fontId="11" fillId="0" borderId="3" xfId="29" applyNumberFormat="1" applyFont="1" applyBorder="1" applyAlignment="1">
      <alignment horizontal="center" vertical="center" wrapText="1"/>
    </xf>
    <xf numFmtId="0" fontId="100" fillId="0" borderId="3" xfId="28" applyFont="1" applyBorder="1"/>
    <xf numFmtId="9" fontId="11" fillId="0" borderId="43" xfId="29" applyNumberFormat="1" applyFont="1" applyBorder="1" applyAlignment="1">
      <alignment horizontal="center" vertical="center"/>
    </xf>
    <xf numFmtId="0" fontId="98" fillId="0" borderId="3" xfId="28" applyBorder="1"/>
    <xf numFmtId="37" fontId="103" fillId="0" borderId="0" xfId="28" applyNumberFormat="1" applyFont="1"/>
    <xf numFmtId="171" fontId="103" fillId="0" borderId="0" xfId="28" applyNumberFormat="1" applyFont="1" applyAlignment="1">
      <alignment horizontal="center" vertical="center"/>
    </xf>
    <xf numFmtId="171" fontId="104" fillId="0" borderId="0" xfId="28" applyNumberFormat="1" applyFont="1" applyAlignment="1">
      <alignment horizontal="center" vertical="center"/>
    </xf>
    <xf numFmtId="0" fontId="14" fillId="0" borderId="0" xfId="37" applyFont="1" applyAlignment="1">
      <alignment vertical="center"/>
    </xf>
    <xf numFmtId="2" fontId="3" fillId="0" borderId="0" xfId="28" applyNumberFormat="1" applyFont="1"/>
    <xf numFmtId="171" fontId="104" fillId="0" borderId="3" xfId="28" applyNumberFormat="1" applyFont="1" applyBorder="1" applyAlignment="1">
      <alignment horizontal="center" vertical="center"/>
    </xf>
    <xf numFmtId="3" fontId="104" fillId="0" borderId="3" xfId="28" applyNumberFormat="1" applyFont="1" applyBorder="1" applyAlignment="1">
      <alignment vertical="center"/>
    </xf>
    <xf numFmtId="2" fontId="120" fillId="0" borderId="0" xfId="29" applyNumberFormat="1" applyFont="1" applyAlignment="1">
      <alignment horizontal="right"/>
    </xf>
    <xf numFmtId="0" fontId="16" fillId="0" borderId="0" xfId="28" applyFont="1"/>
    <xf numFmtId="217" fontId="104" fillId="0" borderId="0" xfId="28" applyNumberFormat="1" applyFont="1"/>
    <xf numFmtId="218" fontId="12" fillId="0" borderId="0" xfId="1" applyNumberFormat="1" applyFont="1"/>
    <xf numFmtId="200" fontId="11" fillId="0" borderId="0" xfId="1" applyNumberFormat="1" applyFont="1"/>
    <xf numFmtId="3" fontId="15" fillId="0" borderId="0" xfId="1" applyNumberFormat="1" applyFont="1" applyAlignment="1">
      <alignment horizontal="center" vertical="center"/>
    </xf>
    <xf numFmtId="43" fontId="14" fillId="0" borderId="0" xfId="9" applyFont="1" applyBorder="1"/>
    <xf numFmtId="218" fontId="14" fillId="0" borderId="0" xfId="1" applyNumberFormat="1" applyFont="1"/>
    <xf numFmtId="171" fontId="14" fillId="0" borderId="0" xfId="38" applyNumberFormat="1" applyFont="1" applyBorder="1" applyAlignment="1">
      <alignment horizontal="right" vertical="center"/>
    </xf>
    <xf numFmtId="171" fontId="15" fillId="0" borderId="0" xfId="38" applyNumberFormat="1" applyFont="1" applyBorder="1" applyAlignment="1">
      <alignment horizontal="right" vertical="center"/>
    </xf>
    <xf numFmtId="219" fontId="14" fillId="0" borderId="0" xfId="1" applyNumberFormat="1" applyFont="1" applyAlignment="1">
      <alignment vertical="center"/>
    </xf>
    <xf numFmtId="171" fontId="15" fillId="0" borderId="3" xfId="38" applyNumberFormat="1" applyFont="1" applyBorder="1" applyAlignment="1">
      <alignment horizontal="right"/>
    </xf>
    <xf numFmtId="219" fontId="14" fillId="0" borderId="0" xfId="38" applyNumberFormat="1" applyFont="1" applyBorder="1" applyAlignment="1">
      <alignment horizontal="right" vertical="center"/>
    </xf>
    <xf numFmtId="219" fontId="15" fillId="0" borderId="0" xfId="38" applyNumberFormat="1" applyFont="1" applyBorder="1" applyAlignment="1">
      <alignment horizontal="right" vertical="center"/>
    </xf>
    <xf numFmtId="219" fontId="16" fillId="0" borderId="0" xfId="1" applyNumberFormat="1" applyFont="1"/>
    <xf numFmtId="0" fontId="12" fillId="0" borderId="0" xfId="1" applyFont="1" applyProtection="1">
      <protection locked="0"/>
    </xf>
    <xf numFmtId="0" fontId="6" fillId="0" borderId="0" xfId="1" applyFont="1" applyAlignment="1" applyProtection="1">
      <alignment horizontal="center" vertical="center"/>
      <protection locked="0"/>
    </xf>
    <xf numFmtId="0" fontId="11" fillId="0" borderId="0" xfId="1" applyFont="1" applyAlignment="1" applyProtection="1">
      <alignment vertical="center"/>
      <protection locked="0"/>
    </xf>
    <xf numFmtId="0" fontId="12" fillId="0" borderId="0" xfId="1" applyFont="1" applyAlignment="1" applyProtection="1">
      <alignment vertical="center"/>
      <protection locked="0"/>
    </xf>
    <xf numFmtId="0" fontId="44" fillId="0" borderId="0" xfId="1" applyFont="1" applyAlignment="1" applyProtection="1">
      <alignment horizontal="centerContinuous" vertical="center"/>
      <protection locked="0"/>
    </xf>
    <xf numFmtId="0" fontId="11" fillId="0" borderId="0" xfId="1" applyFont="1" applyAlignment="1" applyProtection="1">
      <alignment horizontal="centerContinuous" vertical="center"/>
      <protection locked="0"/>
    </xf>
    <xf numFmtId="0" fontId="11" fillId="0" borderId="1" xfId="1" applyFont="1" applyBorder="1" applyAlignment="1" applyProtection="1">
      <alignment horizontal="center" vertical="center"/>
      <protection locked="0"/>
    </xf>
    <xf numFmtId="0" fontId="11" fillId="0" borderId="27" xfId="1" applyFont="1" applyBorder="1" applyAlignment="1" applyProtection="1">
      <alignment horizontal="centerContinuous" vertical="center"/>
      <protection locked="0"/>
    </xf>
    <xf numFmtId="0" fontId="11" fillId="0" borderId="27" xfId="1" applyFont="1" applyBorder="1" applyAlignment="1" applyProtection="1">
      <alignment horizontal="center" vertical="center" wrapText="1"/>
      <protection locked="0"/>
    </xf>
    <xf numFmtId="0" fontId="11" fillId="0" borderId="1" xfId="1" applyFont="1" applyBorder="1" applyAlignment="1" applyProtection="1">
      <alignment horizontal="center" vertical="center" wrapText="1"/>
      <protection locked="0"/>
    </xf>
    <xf numFmtId="0" fontId="11" fillId="0" borderId="0" xfId="1" applyFont="1" applyAlignment="1" applyProtection="1">
      <alignment horizontal="center" vertical="center"/>
      <protection locked="0"/>
    </xf>
    <xf numFmtId="0" fontId="11" fillId="0" borderId="32" xfId="1" applyFont="1" applyBorder="1" applyAlignment="1" applyProtection="1">
      <alignment horizontal="center" vertical="center"/>
      <protection locked="0"/>
    </xf>
    <xf numFmtId="0" fontId="11" fillId="0" borderId="2" xfId="1" applyFont="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1"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wrapText="1"/>
      <protection locked="0"/>
    </xf>
    <xf numFmtId="0" fontId="12" fillId="0" borderId="32" xfId="1" applyFont="1" applyBorder="1" applyAlignment="1" applyProtection="1">
      <alignment horizontal="center" vertical="center"/>
      <protection locked="0"/>
    </xf>
    <xf numFmtId="0" fontId="12" fillId="0" borderId="32" xfId="1" applyFont="1" applyBorder="1" applyAlignment="1" applyProtection="1">
      <alignment horizontal="center" vertical="center" wrapText="1"/>
      <protection locked="0"/>
    </xf>
    <xf numFmtId="0" fontId="11" fillId="0" borderId="2" xfId="1" applyFont="1" applyBorder="1" applyAlignment="1" applyProtection="1">
      <alignment horizontal="center" vertical="center" wrapText="1"/>
      <protection locked="0"/>
    </xf>
    <xf numFmtId="0" fontId="14" fillId="0" borderId="0" xfId="1" applyFont="1" applyAlignment="1" applyProtection="1">
      <alignment vertical="center"/>
      <protection locked="0"/>
    </xf>
    <xf numFmtId="0" fontId="55" fillId="0" borderId="0" xfId="1" applyFont="1" applyAlignment="1" applyProtection="1">
      <alignment horizontal="center" vertical="center"/>
      <protection locked="0"/>
    </xf>
    <xf numFmtId="0" fontId="55" fillId="0" borderId="0" xfId="1" applyFont="1" applyAlignment="1" applyProtection="1">
      <alignment vertical="center"/>
      <protection locked="0"/>
    </xf>
    <xf numFmtId="0" fontId="64" fillId="0" borderId="0" xfId="1" applyFont="1" applyAlignment="1" applyProtection="1">
      <alignment vertical="center"/>
      <protection locked="0"/>
    </xf>
    <xf numFmtId="220" fontId="14" fillId="0" borderId="0" xfId="39" applyNumberFormat="1" applyFont="1" applyFill="1" applyBorder="1" applyAlignment="1" applyProtection="1">
      <alignment horizontal="left" vertical="center"/>
      <protection locked="0"/>
    </xf>
    <xf numFmtId="220" fontId="15" fillId="0" borderId="0" xfId="39" applyNumberFormat="1" applyFont="1" applyFill="1" applyBorder="1" applyAlignment="1" applyProtection="1">
      <alignment horizontal="right" vertical="center"/>
      <protection locked="0"/>
    </xf>
    <xf numFmtId="220" fontId="15" fillId="0" borderId="3" xfId="1" applyNumberFormat="1" applyFont="1" applyBorder="1" applyAlignment="1" applyProtection="1">
      <alignment vertical="center"/>
      <protection locked="0"/>
    </xf>
    <xf numFmtId="220" fontId="15" fillId="0" borderId="3" xfId="39" applyNumberFormat="1" applyFont="1" applyFill="1" applyBorder="1" applyAlignment="1" applyProtection="1">
      <alignment horizontal="left" vertical="center"/>
      <protection locked="0"/>
    </xf>
    <xf numFmtId="220" fontId="15" fillId="0" borderId="0" xfId="39" applyNumberFormat="1" applyFont="1" applyFill="1" applyBorder="1" applyAlignment="1" applyProtection="1">
      <alignment horizontal="left" vertical="center"/>
      <protection locked="0"/>
    </xf>
    <xf numFmtId="220" fontId="15" fillId="0" borderId="3" xfId="39" applyNumberFormat="1" applyFont="1" applyFill="1" applyBorder="1" applyAlignment="1" applyProtection="1">
      <alignment horizontal="right" vertical="center"/>
      <protection locked="0"/>
    </xf>
    <xf numFmtId="220" fontId="14" fillId="0" borderId="0" xfId="1" applyNumberFormat="1" applyFont="1" applyAlignment="1" applyProtection="1">
      <alignment vertical="center"/>
      <protection locked="0"/>
    </xf>
    <xf numFmtId="220" fontId="14" fillId="0" borderId="1" xfId="39" applyNumberFormat="1" applyFont="1" applyFill="1" applyBorder="1" applyAlignment="1" applyProtection="1">
      <alignment horizontal="left" vertical="center"/>
      <protection locked="0"/>
    </xf>
    <xf numFmtId="220" fontId="12" fillId="0" borderId="0" xfId="1" applyNumberFormat="1" applyFont="1" applyAlignment="1" applyProtection="1">
      <alignment vertical="center"/>
      <protection locked="0"/>
    </xf>
    <xf numFmtId="218" fontId="74" fillId="0" borderId="0" xfId="1" applyNumberFormat="1" applyFont="1"/>
    <xf numFmtId="200" fontId="121" fillId="0" borderId="0" xfId="1" applyNumberFormat="1" applyFont="1"/>
    <xf numFmtId="171" fontId="14" fillId="0" borderId="0" xfId="40" applyNumberFormat="1" applyFont="1" applyFill="1" applyBorder="1" applyAlignment="1">
      <alignment horizontal="right" vertical="center"/>
    </xf>
    <xf numFmtId="171" fontId="15" fillId="0" borderId="0" xfId="40" applyNumberFormat="1" applyFont="1" applyFill="1" applyBorder="1" applyAlignment="1">
      <alignment horizontal="right" vertical="center"/>
    </xf>
    <xf numFmtId="205" fontId="16" fillId="0" borderId="0" xfId="1" applyNumberFormat="1" applyFont="1"/>
    <xf numFmtId="221" fontId="14" fillId="0" borderId="0" xfId="1" applyNumberFormat="1" applyFont="1" applyAlignment="1">
      <alignment vertical="center"/>
    </xf>
    <xf numFmtId="221" fontId="15" fillId="0" borderId="0" xfId="1" applyNumberFormat="1" applyFont="1" applyAlignment="1">
      <alignment vertical="center"/>
    </xf>
    <xf numFmtId="0" fontId="15" fillId="0" borderId="0" xfId="1" applyFont="1" applyAlignment="1">
      <alignment vertical="center" wrapText="1"/>
    </xf>
    <xf numFmtId="218" fontId="14" fillId="0" borderId="3" xfId="1" applyNumberFormat="1" applyFont="1" applyBorder="1"/>
    <xf numFmtId="200" fontId="14" fillId="0" borderId="3" xfId="1" applyNumberFormat="1" applyFont="1" applyBorder="1"/>
    <xf numFmtId="218" fontId="14" fillId="0" borderId="0" xfId="1" applyNumberFormat="1" applyFont="1" applyAlignment="1">
      <alignment vertical="center"/>
    </xf>
    <xf numFmtId="200" fontId="14" fillId="0" borderId="0" xfId="1" applyNumberFormat="1" applyFont="1" applyAlignment="1">
      <alignment vertical="center"/>
    </xf>
    <xf numFmtId="0" fontId="122" fillId="0" borderId="0" xfId="41" applyFont="1" applyAlignment="1">
      <alignment horizontal="centerContinuous" vertical="top" wrapText="1"/>
    </xf>
    <xf numFmtId="0" fontId="123" fillId="0" borderId="0" xfId="41" applyFont="1" applyAlignment="1">
      <alignment horizontal="centerContinuous"/>
    </xf>
    <xf numFmtId="0" fontId="123" fillId="0" borderId="0" xfId="41" applyFont="1"/>
    <xf numFmtId="0" fontId="6" fillId="0" borderId="0" xfId="41" applyFont="1" applyAlignment="1">
      <alignment horizontal="center" vertical="center" wrapText="1"/>
    </xf>
    <xf numFmtId="0" fontId="115" fillId="0" borderId="0" xfId="41" applyFont="1"/>
    <xf numFmtId="167" fontId="8" fillId="0" borderId="0" xfId="41" applyNumberFormat="1" applyFont="1" applyAlignment="1">
      <alignment horizontal="centerContinuous" vertical="center" wrapText="1"/>
    </xf>
    <xf numFmtId="0" fontId="75" fillId="0" borderId="0" xfId="41" applyFont="1" applyAlignment="1">
      <alignment horizontal="centerContinuous" vertical="top" wrapText="1"/>
    </xf>
    <xf numFmtId="177" fontId="122" fillId="0" borderId="0" xfId="41" applyNumberFormat="1" applyFont="1" applyAlignment="1">
      <alignment horizontal="center"/>
    </xf>
    <xf numFmtId="0" fontId="123" fillId="0" borderId="0" xfId="41" applyFont="1" applyAlignment="1">
      <alignment horizontal="center"/>
    </xf>
    <xf numFmtId="0" fontId="3" fillId="0" borderId="0" xfId="41"/>
    <xf numFmtId="0" fontId="3" fillId="0" borderId="3" xfId="41" applyBorder="1"/>
    <xf numFmtId="0" fontId="11" fillId="0" borderId="1" xfId="41" applyFont="1" applyBorder="1" applyAlignment="1">
      <alignment horizontal="center" vertical="center" wrapText="1"/>
    </xf>
    <xf numFmtId="0" fontId="11" fillId="0" borderId="5" xfId="41" applyFont="1" applyBorder="1" applyAlignment="1">
      <alignment horizontal="centerContinuous" vertical="center"/>
    </xf>
    <xf numFmtId="0" fontId="12" fillId="0" borderId="0" xfId="41" applyFont="1"/>
    <xf numFmtId="0" fontId="11" fillId="0" borderId="0" xfId="41" applyFont="1" applyAlignment="1">
      <alignment horizontal="center" vertical="center" wrapText="1"/>
    </xf>
    <xf numFmtId="0" fontId="12" fillId="0" borderId="28" xfId="41" applyFont="1" applyBorder="1" applyAlignment="1">
      <alignment horizontal="center" vertical="center" wrapText="1"/>
    </xf>
    <xf numFmtId="0" fontId="11" fillId="0" borderId="2" xfId="41" applyFont="1" applyBorder="1" applyAlignment="1">
      <alignment horizontal="center" vertical="center" wrapText="1"/>
    </xf>
    <xf numFmtId="0" fontId="12" fillId="0" borderId="4" xfId="41" applyFont="1" applyBorder="1" applyAlignment="1">
      <alignment horizontal="center" vertical="center" wrapText="1"/>
    </xf>
    <xf numFmtId="0" fontId="11" fillId="0" borderId="4" xfId="41" applyFont="1" applyBorder="1" applyAlignment="1">
      <alignment horizontal="center" vertical="center" wrapText="1"/>
    </xf>
    <xf numFmtId="0" fontId="124" fillId="0" borderId="0" xfId="41" applyFont="1" applyAlignment="1">
      <alignment horizontal="center" vertical="center" wrapText="1"/>
    </xf>
    <xf numFmtId="0" fontId="14" fillId="0" borderId="0" xfId="41" applyFont="1" applyAlignment="1">
      <alignment horizontal="center" vertical="center"/>
    </xf>
    <xf numFmtId="0" fontId="14" fillId="0" borderId="0" xfId="42" applyFont="1" applyAlignment="1">
      <alignment vertical="center"/>
    </xf>
    <xf numFmtId="2" fontId="14" fillId="0" borderId="0" xfId="43" applyNumberFormat="1" applyFont="1" applyFill="1" applyBorder="1" applyAlignment="1">
      <alignment horizontal="center" vertical="center"/>
    </xf>
    <xf numFmtId="2" fontId="15" fillId="0" borderId="0" xfId="43" applyNumberFormat="1" applyFont="1" applyFill="1" applyBorder="1" applyAlignment="1">
      <alignment horizontal="center" vertical="center"/>
    </xf>
    <xf numFmtId="0" fontId="125" fillId="0" borderId="0" xfId="41" applyFont="1" applyAlignment="1">
      <alignment vertical="center"/>
    </xf>
    <xf numFmtId="0" fontId="15" fillId="0" borderId="0" xfId="41" applyFont="1" applyAlignment="1">
      <alignment horizontal="left" vertical="center"/>
    </xf>
    <xf numFmtId="0" fontId="19" fillId="0" borderId="3" xfId="41" applyFont="1" applyBorder="1" applyAlignment="1">
      <alignment horizontal="left" vertical="center" wrapText="1"/>
    </xf>
    <xf numFmtId="171" fontId="16" fillId="0" borderId="3" xfId="44" applyFont="1" applyBorder="1" applyAlignment="1">
      <alignment horizontal="center"/>
    </xf>
    <xf numFmtId="0" fontId="19" fillId="0" borderId="0" xfId="41" applyFont="1"/>
    <xf numFmtId="171" fontId="19" fillId="0" borderId="0" xfId="44" applyFont="1" applyBorder="1" applyAlignment="1">
      <alignment horizontal="center"/>
    </xf>
    <xf numFmtId="0" fontId="16" fillId="0" borderId="0" xfId="41" applyFont="1"/>
    <xf numFmtId="0" fontId="14" fillId="0" borderId="0" xfId="41" applyFont="1" applyAlignment="1">
      <alignment horizontal="left" wrapText="1"/>
    </xf>
    <xf numFmtId="0" fontId="16" fillId="0" borderId="0" xfId="41" applyFont="1" applyAlignment="1">
      <alignment horizontal="left"/>
    </xf>
    <xf numFmtId="0" fontId="3" fillId="0" borderId="0" xfId="41" applyAlignment="1">
      <alignment horizontal="left"/>
    </xf>
    <xf numFmtId="0" fontId="14" fillId="0" borderId="0" xfId="41" applyFont="1"/>
    <xf numFmtId="43" fontId="14" fillId="0" borderId="0" xfId="45" applyFont="1" applyFill="1" applyBorder="1" applyAlignment="1">
      <alignment vertical="center"/>
    </xf>
    <xf numFmtId="0" fontId="127" fillId="2" borderId="0" xfId="46" applyFont="1" applyFill="1"/>
    <xf numFmtId="0" fontId="6" fillId="2" borderId="0" xfId="46" applyFont="1" applyFill="1" applyAlignment="1">
      <alignment horizontal="center"/>
    </xf>
    <xf numFmtId="0" fontId="128" fillId="2" borderId="0" xfId="46" applyFont="1" applyFill="1"/>
    <xf numFmtId="0" fontId="129" fillId="2" borderId="0" xfId="46" applyFont="1" applyFill="1"/>
    <xf numFmtId="14" fontId="8" fillId="0" borderId="0" xfId="1" applyNumberFormat="1" applyFont="1" applyAlignment="1">
      <alignment horizontal="centerContinuous" vertical="center"/>
    </xf>
    <xf numFmtId="0" fontId="41" fillId="2" borderId="0" xfId="46" applyFont="1" applyFill="1" applyAlignment="1">
      <alignment horizontal="center" vertical="center"/>
    </xf>
    <xf numFmtId="0" fontId="76" fillId="2" borderId="1" xfId="46" applyFont="1" applyFill="1" applyBorder="1" applyAlignment="1">
      <alignment horizontal="center" vertical="center"/>
    </xf>
    <xf numFmtId="0" fontId="123" fillId="2" borderId="1" xfId="46" applyFont="1" applyFill="1" applyBorder="1" applyAlignment="1">
      <alignment horizontal="center" vertical="center"/>
    </xf>
    <xf numFmtId="0" fontId="130" fillId="2" borderId="1" xfId="46" applyFont="1" applyFill="1" applyBorder="1" applyAlignment="1">
      <alignment horizontal="center" vertical="center" wrapText="1"/>
    </xf>
    <xf numFmtId="0" fontId="76" fillId="2" borderId="2" xfId="46" applyFont="1" applyFill="1" applyBorder="1" applyAlignment="1">
      <alignment horizontal="center" vertical="center"/>
    </xf>
    <xf numFmtId="0" fontId="123" fillId="2" borderId="2" xfId="46" applyFont="1" applyFill="1" applyBorder="1" applyAlignment="1">
      <alignment horizontal="center" vertical="center"/>
    </xf>
    <xf numFmtId="0" fontId="130" fillId="2" borderId="2" xfId="46" applyFont="1" applyFill="1" applyBorder="1" applyAlignment="1">
      <alignment horizontal="center" vertical="center"/>
    </xf>
    <xf numFmtId="0" fontId="131" fillId="2" borderId="2" xfId="46" applyFont="1" applyFill="1" applyBorder="1" applyAlignment="1">
      <alignment horizontal="center" vertical="center" wrapText="1"/>
    </xf>
    <xf numFmtId="0" fontId="130" fillId="2" borderId="2" xfId="46" applyFont="1" applyFill="1" applyBorder="1" applyAlignment="1">
      <alignment horizontal="center" vertical="center" wrapText="1"/>
    </xf>
    <xf numFmtId="0" fontId="130" fillId="2" borderId="2" xfId="46" applyFont="1" applyFill="1" applyBorder="1" applyAlignment="1">
      <alignment horizontal="center" vertical="center" wrapText="1"/>
    </xf>
    <xf numFmtId="0" fontId="132" fillId="2" borderId="0" xfId="46" applyFont="1" applyFill="1" applyAlignment="1">
      <alignment vertical="center"/>
    </xf>
    <xf numFmtId="0" fontId="132" fillId="2" borderId="0" xfId="46" applyFont="1" applyFill="1" applyAlignment="1">
      <alignment horizontal="center" vertical="center"/>
    </xf>
    <xf numFmtId="0" fontId="132" fillId="2" borderId="0" xfId="46" applyFont="1" applyFill="1" applyAlignment="1">
      <alignment horizontal="center" vertical="center" wrapText="1"/>
    </xf>
    <xf numFmtId="0" fontId="133" fillId="2" borderId="0" xfId="46" applyFont="1" applyFill="1"/>
    <xf numFmtId="223" fontId="12" fillId="2" borderId="0" xfId="13" applyNumberFormat="1" applyFont="1" applyFill="1" applyBorder="1" applyAlignment="1">
      <alignment horizontal="left" vertical="center"/>
    </xf>
    <xf numFmtId="0" fontId="14" fillId="2" borderId="0" xfId="1" applyFont="1" applyFill="1" applyAlignment="1">
      <alignment horizontal="left" vertical="center"/>
    </xf>
    <xf numFmtId="223" fontId="14" fillId="2" borderId="0" xfId="13" applyNumberFormat="1" applyFont="1" applyFill="1" applyBorder="1" applyAlignment="1">
      <alignment horizontal="center" vertical="center"/>
    </xf>
    <xf numFmtId="223" fontId="15" fillId="2" borderId="0" xfId="13" applyNumberFormat="1" applyFont="1" applyFill="1" applyBorder="1" applyAlignment="1">
      <alignment horizontal="center" vertical="center"/>
    </xf>
    <xf numFmtId="223" fontId="103" fillId="2" borderId="0" xfId="46" applyNumberFormat="1" applyFont="1" applyFill="1"/>
    <xf numFmtId="0" fontId="103" fillId="2" borderId="0" xfId="46" applyFont="1" applyFill="1"/>
    <xf numFmtId="0" fontId="11" fillId="2" borderId="3" xfId="1" applyFont="1" applyFill="1" applyBorder="1" applyAlignment="1">
      <alignment horizontal="left" vertical="center"/>
    </xf>
    <xf numFmtId="223" fontId="15" fillId="2" borderId="3" xfId="13" applyNumberFormat="1" applyFont="1" applyFill="1" applyBorder="1" applyAlignment="1">
      <alignment horizontal="center" vertical="center"/>
    </xf>
    <xf numFmtId="0" fontId="102" fillId="2" borderId="0" xfId="46" applyFont="1" applyFill="1"/>
    <xf numFmtId="0" fontId="103" fillId="2" borderId="0" xfId="46" applyFont="1" applyFill="1" applyAlignment="1">
      <alignment horizontal="justify" vertical="top" wrapText="1"/>
    </xf>
    <xf numFmtId="2" fontId="15" fillId="0" borderId="32" xfId="1" applyNumberFormat="1" applyFont="1" applyBorder="1" applyAlignment="1">
      <alignment horizontal="center"/>
    </xf>
    <xf numFmtId="224" fontId="3" fillId="0" borderId="0" xfId="1" applyNumberFormat="1"/>
    <xf numFmtId="225" fontId="3" fillId="0" borderId="0" xfId="1" applyNumberFormat="1"/>
    <xf numFmtId="2" fontId="15" fillId="0" borderId="31" xfId="9" applyNumberFormat="1" applyFont="1" applyBorder="1" applyAlignment="1">
      <alignment horizontal="center"/>
    </xf>
    <xf numFmtId="174" fontId="70" fillId="0" borderId="0" xfId="1" applyNumberFormat="1" applyFont="1" applyAlignment="1">
      <alignment vertical="center"/>
    </xf>
    <xf numFmtId="0" fontId="4" fillId="0" borderId="0" xfId="47" applyFont="1" applyAlignment="1">
      <alignment vertical="center"/>
    </xf>
    <xf numFmtId="0" fontId="38" fillId="0" borderId="0" xfId="47" applyFont="1"/>
    <xf numFmtId="0" fontId="6" fillId="0" borderId="0" xfId="47" applyFont="1" applyAlignment="1">
      <alignment horizontal="center"/>
    </xf>
    <xf numFmtId="0" fontId="134" fillId="0" borderId="0" xfId="47" applyFont="1"/>
    <xf numFmtId="167" fontId="8" fillId="0" borderId="0" xfId="47" applyNumberFormat="1" applyFont="1" applyAlignment="1">
      <alignment horizontal="center"/>
    </xf>
    <xf numFmtId="0" fontId="36" fillId="0" borderId="0" xfId="47" applyFont="1" applyAlignment="1">
      <alignment horizontal="center"/>
    </xf>
    <xf numFmtId="0" fontId="3" fillId="0" borderId="3" xfId="47" applyBorder="1"/>
    <xf numFmtId="226" fontId="16" fillId="0" borderId="3" xfId="47" applyNumberFormat="1" applyFont="1" applyBorder="1"/>
    <xf numFmtId="0" fontId="3" fillId="0" borderId="0" xfId="47"/>
    <xf numFmtId="0" fontId="11" fillId="0" borderId="1" xfId="47" applyFont="1" applyBorder="1" applyAlignment="1">
      <alignment horizontal="center" vertical="center" wrapText="1"/>
    </xf>
    <xf numFmtId="0" fontId="11" fillId="0" borderId="27" xfId="47" applyFont="1" applyBorder="1" applyAlignment="1">
      <alignment horizontal="center" vertical="center"/>
    </xf>
    <xf numFmtId="0" fontId="11" fillId="0" borderId="1" xfId="47" applyFont="1" applyBorder="1" applyAlignment="1">
      <alignment horizontal="center" vertical="center"/>
    </xf>
    <xf numFmtId="0" fontId="12" fillId="0" borderId="0" xfId="47" applyFont="1"/>
    <xf numFmtId="0" fontId="11" fillId="0" borderId="2" xfId="47" applyFont="1" applyBorder="1" applyAlignment="1">
      <alignment horizontal="center" vertical="center" wrapText="1"/>
    </xf>
    <xf numFmtId="0" fontId="11" fillId="0" borderId="2" xfId="47" quotePrefix="1" applyFont="1" applyBorder="1" applyAlignment="1">
      <alignment horizontal="center"/>
    </xf>
    <xf numFmtId="0" fontId="135" fillId="0" borderId="0" xfId="47" applyFont="1" applyAlignment="1">
      <alignment horizontal="center" vertical="center" wrapText="1"/>
    </xf>
    <xf numFmtId="0" fontId="121" fillId="0" borderId="0" xfId="47" quotePrefix="1" applyFont="1" applyAlignment="1">
      <alignment horizontal="center"/>
    </xf>
    <xf numFmtId="0" fontId="74" fillId="0" borderId="0" xfId="47" applyFont="1"/>
    <xf numFmtId="0" fontId="14" fillId="0" borderId="0" xfId="47" applyFont="1" applyAlignment="1">
      <alignment vertical="center"/>
    </xf>
    <xf numFmtId="226" fontId="14" fillId="0" borderId="0" xfId="48" applyNumberFormat="1" applyFont="1" applyBorder="1" applyAlignment="1">
      <alignment horizontal="right"/>
    </xf>
    <xf numFmtId="0" fontId="14" fillId="0" borderId="0" xfId="47" applyFont="1"/>
    <xf numFmtId="0" fontId="15" fillId="0" borderId="3" xfId="47" applyFont="1" applyBorder="1" applyAlignment="1">
      <alignment vertical="center"/>
    </xf>
    <xf numFmtId="226" fontId="15" fillId="0" borderId="3" xfId="48" applyNumberFormat="1" applyFont="1" applyBorder="1" applyAlignment="1">
      <alignment horizontal="right"/>
    </xf>
    <xf numFmtId="0" fontId="17" fillId="0" borderId="0" xfId="47" applyFont="1"/>
    <xf numFmtId="2" fontId="14" fillId="0" borderId="0" xfId="47" applyNumberFormat="1" applyFont="1"/>
    <xf numFmtId="43" fontId="12" fillId="2" borderId="0" xfId="35" applyFont="1" applyFill="1"/>
    <xf numFmtId="43" fontId="12" fillId="0" borderId="0" xfId="35" applyFont="1" applyFill="1"/>
    <xf numFmtId="167" fontId="8" fillId="2" borderId="0" xfId="35" applyNumberFormat="1" applyFont="1" applyFill="1" applyBorder="1" applyAlignment="1">
      <alignment horizontal="center"/>
    </xf>
    <xf numFmtId="43" fontId="12" fillId="2" borderId="0" xfId="35" applyFont="1" applyFill="1" applyBorder="1"/>
    <xf numFmtId="43" fontId="11" fillId="2" borderId="6" xfId="35" applyFont="1" applyFill="1" applyBorder="1"/>
    <xf numFmtId="186" fontId="11" fillId="0" borderId="13" xfId="17" applyNumberFormat="1" applyFont="1" applyBorder="1" applyAlignment="1" applyProtection="1">
      <alignment horizontal="center" vertical="center" wrapText="1"/>
    </xf>
    <xf numFmtId="43" fontId="11" fillId="2" borderId="12" xfId="35" applyFont="1" applyFill="1" applyBorder="1" applyAlignment="1">
      <alignment horizontal="center" vertical="center" wrapText="1"/>
    </xf>
    <xf numFmtId="43" fontId="11" fillId="2" borderId="15" xfId="35" applyFont="1" applyFill="1" applyBorder="1" applyAlignment="1">
      <alignment horizontal="center" vertical="center" wrapText="1"/>
    </xf>
    <xf numFmtId="43" fontId="11" fillId="2" borderId="4" xfId="35" applyFont="1" applyFill="1" applyBorder="1" applyAlignment="1">
      <alignment horizontal="center" vertical="center" wrapText="1"/>
    </xf>
    <xf numFmtId="43" fontId="11" fillId="2" borderId="44" xfId="35" applyFont="1" applyFill="1" applyBorder="1" applyAlignment="1">
      <alignment horizontal="center" vertical="center" wrapText="1"/>
    </xf>
    <xf numFmtId="43" fontId="14" fillId="0" borderId="0" xfId="35" applyFont="1" applyFill="1"/>
    <xf numFmtId="43" fontId="15" fillId="2" borderId="13" xfId="35" applyFont="1" applyFill="1" applyBorder="1"/>
    <xf numFmtId="174" fontId="15" fillId="2" borderId="7" xfId="35" applyNumberFormat="1" applyFont="1" applyFill="1" applyBorder="1"/>
    <xf numFmtId="174" fontId="15" fillId="2" borderId="8" xfId="35" applyNumberFormat="1" applyFont="1" applyFill="1" applyBorder="1"/>
    <xf numFmtId="174" fontId="15" fillId="2" borderId="9" xfId="35" applyNumberFormat="1" applyFont="1" applyFill="1" applyBorder="1"/>
    <xf numFmtId="174" fontId="14" fillId="0" borderId="0" xfId="35" applyNumberFormat="1" applyFont="1" applyFill="1"/>
    <xf numFmtId="43" fontId="14" fillId="2" borderId="45" xfId="35" applyFont="1" applyFill="1" applyBorder="1"/>
    <xf numFmtId="174" fontId="14" fillId="2" borderId="46" xfId="35" applyNumberFormat="1" applyFont="1" applyFill="1" applyBorder="1"/>
    <xf numFmtId="174" fontId="14" fillId="2" borderId="28" xfId="35" applyNumberFormat="1" applyFont="1" applyFill="1" applyBorder="1"/>
    <xf numFmtId="174" fontId="14" fillId="2" borderId="0" xfId="35" applyNumberFormat="1" applyFont="1" applyFill="1" applyBorder="1"/>
    <xf numFmtId="174" fontId="14" fillId="2" borderId="47" xfId="35" applyNumberFormat="1" applyFont="1" applyFill="1" applyBorder="1"/>
    <xf numFmtId="43" fontId="15" fillId="2" borderId="13" xfId="35" applyFont="1" applyFill="1" applyBorder="1" applyAlignment="1"/>
    <xf numFmtId="174" fontId="15" fillId="2" borderId="7" xfId="35" applyNumberFormat="1" applyFont="1" applyFill="1" applyBorder="1" applyAlignment="1"/>
    <xf numFmtId="174" fontId="15" fillId="2" borderId="8" xfId="35" applyNumberFormat="1" applyFont="1" applyFill="1" applyBorder="1" applyAlignment="1"/>
    <xf numFmtId="174" fontId="15" fillId="2" borderId="9" xfId="35" applyNumberFormat="1" applyFont="1" applyFill="1" applyBorder="1" applyAlignment="1"/>
    <xf numFmtId="174" fontId="14" fillId="2" borderId="10" xfId="35" applyNumberFormat="1" applyFont="1" applyFill="1" applyBorder="1"/>
    <xf numFmtId="174" fontId="14" fillId="2" borderId="11" xfId="35" applyNumberFormat="1" applyFont="1" applyFill="1" applyBorder="1"/>
    <xf numFmtId="43" fontId="14" fillId="2" borderId="12" xfId="35" applyFont="1" applyFill="1" applyBorder="1"/>
    <xf numFmtId="174" fontId="14" fillId="2" borderId="15" xfId="35" applyNumberFormat="1" applyFont="1" applyFill="1" applyBorder="1"/>
    <xf numFmtId="174" fontId="14" fillId="2" borderId="4" xfId="35" applyNumberFormat="1" applyFont="1" applyFill="1" applyBorder="1"/>
    <xf numFmtId="174" fontId="14" fillId="2" borderId="44" xfId="35" applyNumberFormat="1" applyFont="1" applyFill="1" applyBorder="1"/>
    <xf numFmtId="43" fontId="14" fillId="2" borderId="28" xfId="35" applyFont="1" applyFill="1" applyBorder="1"/>
    <xf numFmtId="227" fontId="14" fillId="2" borderId="0" xfId="35" applyNumberFormat="1" applyFont="1" applyFill="1" applyBorder="1" applyAlignment="1"/>
    <xf numFmtId="43" fontId="14" fillId="2" borderId="0" xfId="35" applyFont="1" applyFill="1"/>
    <xf numFmtId="174" fontId="14" fillId="2" borderId="0" xfId="35" applyNumberFormat="1" applyFont="1" applyFill="1"/>
    <xf numFmtId="0" fontId="14" fillId="0" borderId="0" xfId="14" applyFont="1" applyAlignment="1">
      <alignment vertical="top" wrapText="1"/>
    </xf>
    <xf numFmtId="0" fontId="11" fillId="0" borderId="0" xfId="1" applyFont="1" applyAlignment="1" applyProtection="1">
      <alignment horizontal="center"/>
      <protection locked="0"/>
    </xf>
    <xf numFmtId="0" fontId="12" fillId="0" borderId="0" xfId="1" applyFont="1" applyAlignment="1" applyProtection="1">
      <alignment horizontal="centerContinuous" vertical="center"/>
      <protection locked="0"/>
    </xf>
    <xf numFmtId="228" fontId="8" fillId="0" borderId="0" xfId="1" applyNumberFormat="1" applyFont="1" applyAlignment="1" applyProtection="1">
      <alignment horizontal="center"/>
      <protection locked="0"/>
    </xf>
    <xf numFmtId="228" fontId="11" fillId="0" borderId="0" xfId="1" applyNumberFormat="1" applyFont="1" applyAlignment="1" applyProtection="1">
      <alignment horizontal="centerContinuous"/>
      <protection locked="0"/>
    </xf>
    <xf numFmtId="228" fontId="12" fillId="0" borderId="0" xfId="1" applyNumberFormat="1" applyFont="1" applyAlignment="1" applyProtection="1">
      <alignment horizontal="centerContinuous"/>
      <protection locked="0"/>
    </xf>
    <xf numFmtId="167" fontId="36" fillId="0" borderId="0" xfId="1" applyNumberFormat="1" applyFont="1" applyAlignment="1" applyProtection="1">
      <alignment horizontal="center" vertical="center"/>
      <protection locked="0"/>
    </xf>
    <xf numFmtId="0" fontId="11" fillId="0" borderId="0" xfId="1" applyFont="1" applyProtection="1">
      <protection locked="0"/>
    </xf>
    <xf numFmtId="167" fontId="23" fillId="0" borderId="0" xfId="1" applyNumberFormat="1" applyFont="1" applyAlignment="1" applyProtection="1">
      <alignment horizontal="center" vertical="center"/>
      <protection locked="0"/>
    </xf>
    <xf numFmtId="174" fontId="11" fillId="0" borderId="27" xfId="35" applyNumberFormat="1" applyFont="1" applyFill="1" applyBorder="1" applyAlignment="1" applyProtection="1">
      <alignment horizontal="center" vertical="center" wrapText="1"/>
      <protection locked="0"/>
    </xf>
    <xf numFmtId="0" fontId="12" fillId="0" borderId="1" xfId="1" applyFont="1" applyBorder="1" applyAlignment="1" applyProtection="1">
      <alignment horizontal="center" vertical="center" wrapText="1"/>
      <protection locked="0"/>
    </xf>
    <xf numFmtId="0" fontId="12" fillId="0" borderId="2" xfId="1" applyFont="1" applyBorder="1" applyAlignment="1" applyProtection="1">
      <alignment horizontal="center" vertical="center" wrapText="1"/>
      <protection locked="0"/>
    </xf>
    <xf numFmtId="0" fontId="136" fillId="0" borderId="31" xfId="49" applyFont="1" applyBorder="1" applyProtection="1">
      <protection locked="0"/>
    </xf>
    <xf numFmtId="1" fontId="74" fillId="0" borderId="0" xfId="1" applyNumberFormat="1" applyFont="1" applyAlignment="1" applyProtection="1">
      <alignment horizontal="center"/>
      <protection locked="0"/>
    </xf>
    <xf numFmtId="2" fontId="12" fillId="0" borderId="0" xfId="1" applyNumberFormat="1" applyFont="1" applyAlignment="1" applyProtection="1">
      <alignment horizontal="center"/>
      <protection locked="0"/>
    </xf>
    <xf numFmtId="174" fontId="12" fillId="0" borderId="0" xfId="1" applyNumberFormat="1" applyFont="1" applyProtection="1">
      <protection locked="0"/>
    </xf>
    <xf numFmtId="229" fontId="12" fillId="0" borderId="0" xfId="39" applyNumberFormat="1" applyFont="1" applyFill="1" applyBorder="1" applyAlignment="1" applyProtection="1">
      <alignment horizontal="center"/>
      <protection locked="0"/>
    </xf>
    <xf numFmtId="220" fontId="11" fillId="0" borderId="0" xfId="39" applyNumberFormat="1" applyFont="1" applyFill="1" applyBorder="1" applyAlignment="1" applyProtection="1">
      <alignment horizontal="center"/>
      <protection locked="0"/>
    </xf>
    <xf numFmtId="229" fontId="11" fillId="0" borderId="3" xfId="39" applyNumberFormat="1" applyFont="1" applyFill="1" applyBorder="1" applyAlignment="1" applyProtection="1">
      <alignment horizontal="center"/>
      <protection locked="0"/>
    </xf>
    <xf numFmtId="220" fontId="11" fillId="0" borderId="3" xfId="39" applyNumberFormat="1" applyFont="1" applyFill="1" applyBorder="1" applyAlignment="1" applyProtection="1">
      <alignment horizontal="center"/>
      <protection locked="0"/>
    </xf>
    <xf numFmtId="229" fontId="12" fillId="0" borderId="0" xfId="1" applyNumberFormat="1" applyFont="1" applyProtection="1">
      <protection locked="0"/>
    </xf>
    <xf numFmtId="0" fontId="17" fillId="0" borderId="0" xfId="1" applyFont="1" applyProtection="1">
      <protection locked="0"/>
    </xf>
    <xf numFmtId="230" fontId="8" fillId="0" borderId="0" xfId="1" applyNumberFormat="1" applyFont="1" applyAlignment="1">
      <alignment horizontal="center"/>
    </xf>
    <xf numFmtId="231" fontId="137" fillId="2" borderId="3" xfId="14" applyNumberFormat="1" applyFont="1" applyFill="1" applyBorder="1" applyAlignment="1">
      <alignment horizontal="left"/>
    </xf>
    <xf numFmtId="0" fontId="12" fillId="0" borderId="0" xfId="1" applyFont="1" applyAlignment="1">
      <alignment horizontal="center"/>
    </xf>
    <xf numFmtId="0" fontId="11" fillId="0" borderId="27" xfId="1" applyFont="1" applyBorder="1" applyAlignment="1">
      <alignment vertical="center"/>
    </xf>
    <xf numFmtId="0" fontId="12" fillId="0" borderId="4" xfId="1" applyFont="1" applyBorder="1" applyAlignment="1">
      <alignment horizontal="center" vertical="center"/>
    </xf>
    <xf numFmtId="0" fontId="14" fillId="0" borderId="0" xfId="37" applyFont="1"/>
    <xf numFmtId="168" fontId="15" fillId="0" borderId="0" xfId="7" applyNumberFormat="1" applyFont="1" applyFill="1" applyBorder="1" applyAlignment="1">
      <alignment horizontal="right" vertical="center"/>
    </xf>
    <xf numFmtId="2" fontId="14" fillId="0" borderId="0" xfId="1" applyNumberFormat="1" applyFont="1" applyAlignment="1">
      <alignment vertical="center"/>
    </xf>
    <xf numFmtId="0" fontId="17" fillId="0" borderId="0" xfId="1" applyFont="1" applyAlignment="1">
      <alignment wrapText="1"/>
    </xf>
    <xf numFmtId="2" fontId="15" fillId="0" borderId="0" xfId="1" applyNumberFormat="1" applyFont="1" applyAlignment="1">
      <alignment vertical="center"/>
    </xf>
    <xf numFmtId="2" fontId="98" fillId="0" borderId="0" xfId="28" applyNumberFormat="1"/>
    <xf numFmtId="0" fontId="98" fillId="0" borderId="0" xfId="28"/>
    <xf numFmtId="0" fontId="6" fillId="0" borderId="0" xfId="28" applyFont="1" applyAlignment="1">
      <alignment horizontal="center" vertical="center" wrapText="1"/>
    </xf>
    <xf numFmtId="0" fontId="6" fillId="0" borderId="0" xfId="28" applyFont="1" applyAlignment="1">
      <alignment vertical="center"/>
    </xf>
    <xf numFmtId="2" fontId="6" fillId="0" borderId="0" xfId="28" applyNumberFormat="1" applyFont="1" applyAlignment="1">
      <alignment vertical="center"/>
    </xf>
    <xf numFmtId="0" fontId="6" fillId="0" borderId="0" xfId="28" applyFont="1" applyAlignment="1">
      <alignment vertical="center"/>
    </xf>
    <xf numFmtId="2" fontId="38" fillId="0" borderId="0" xfId="28" applyNumberFormat="1" applyFont="1" applyAlignment="1">
      <alignment vertical="center"/>
    </xf>
    <xf numFmtId="0" fontId="38" fillId="0" borderId="0" xfId="28" applyFont="1" applyAlignment="1">
      <alignment vertical="center"/>
    </xf>
    <xf numFmtId="0" fontId="36" fillId="0" borderId="0" xfId="28" applyFont="1" applyAlignment="1">
      <alignment horizontal="center" vertical="center"/>
    </xf>
    <xf numFmtId="0" fontId="38" fillId="0" borderId="0" xfId="28" applyFont="1" applyAlignment="1">
      <alignment vertical="center"/>
    </xf>
    <xf numFmtId="0" fontId="138" fillId="0" borderId="3" xfId="28" applyFont="1" applyBorder="1" applyAlignment="1">
      <alignment horizontal="left" vertical="center"/>
    </xf>
    <xf numFmtId="2" fontId="98" fillId="0" borderId="0" xfId="28" applyNumberFormat="1" applyAlignment="1">
      <alignment vertical="center"/>
    </xf>
    <xf numFmtId="0" fontId="98" fillId="0" borderId="0" xfId="28" applyAlignment="1">
      <alignment vertical="center"/>
    </xf>
    <xf numFmtId="0" fontId="5" fillId="0" borderId="27" xfId="28" applyFont="1" applyBorder="1" applyAlignment="1">
      <alignment horizontal="center" vertical="center" wrapText="1"/>
    </xf>
    <xf numFmtId="0" fontId="76" fillId="0" borderId="27" xfId="28" applyFont="1" applyBorder="1" applyAlignment="1">
      <alignment horizontal="center" vertical="center"/>
    </xf>
    <xf numFmtId="0" fontId="12" fillId="0" borderId="2" xfId="28" applyFont="1" applyBorder="1" applyAlignment="1">
      <alignment horizontal="center" vertical="center" wrapText="1"/>
    </xf>
    <xf numFmtId="0" fontId="69" fillId="0" borderId="2" xfId="28" applyFont="1" applyBorder="1" applyAlignment="1">
      <alignment horizontal="center" vertical="center" wrapText="1"/>
    </xf>
    <xf numFmtId="43" fontId="139" fillId="0" borderId="0" xfId="50" applyFont="1" applyAlignment="1">
      <alignment horizontal="center" vertical="center"/>
    </xf>
    <xf numFmtId="43" fontId="140" fillId="0" borderId="0" xfId="50" applyFont="1" applyAlignment="1">
      <alignment horizontal="center" vertical="center"/>
    </xf>
    <xf numFmtId="1" fontId="139" fillId="0" borderId="0" xfId="32" applyNumberFormat="1" applyFont="1" applyAlignment="1">
      <alignment horizontal="center"/>
    </xf>
    <xf numFmtId="0" fontId="14" fillId="0" borderId="0" xfId="51" applyFont="1" applyAlignment="1">
      <alignment horizontal="left" vertical="center" wrapText="1"/>
    </xf>
    <xf numFmtId="3" fontId="15" fillId="0" borderId="0" xfId="28" applyNumberFormat="1" applyFont="1"/>
    <xf numFmtId="1" fontId="14" fillId="0" borderId="0" xfId="28" applyNumberFormat="1" applyFont="1" applyAlignment="1">
      <alignment vertical="center"/>
    </xf>
    <xf numFmtId="0" fontId="14" fillId="0" borderId="0" xfId="28" applyFont="1" applyAlignment="1">
      <alignment vertical="top"/>
    </xf>
    <xf numFmtId="0" fontId="62" fillId="0" borderId="3" xfId="28" applyFont="1" applyBorder="1" applyAlignment="1">
      <alignment vertical="top"/>
    </xf>
    <xf numFmtId="232" fontId="62" fillId="0" borderId="3" xfId="52" applyNumberFormat="1" applyFont="1" applyBorder="1" applyAlignment="1">
      <alignment horizontal="right" vertical="top"/>
    </xf>
    <xf numFmtId="2" fontId="14" fillId="0" borderId="0" xfId="53" applyNumberFormat="1" applyFont="1" applyAlignment="1">
      <alignment vertical="center"/>
    </xf>
    <xf numFmtId="3" fontId="14" fillId="0" borderId="1" xfId="14" applyNumberFormat="1" applyFont="1" applyBorder="1" applyAlignment="1">
      <alignment horizontal="left" vertical="center" wrapText="1"/>
    </xf>
    <xf numFmtId="0" fontId="14" fillId="0" borderId="0" xfId="28" applyFont="1" applyAlignment="1">
      <alignment vertical="center" wrapText="1"/>
    </xf>
    <xf numFmtId="0" fontId="6" fillId="0" borderId="0" xfId="28" applyFont="1" applyAlignment="1">
      <alignment horizontal="center" vertical="center"/>
    </xf>
    <xf numFmtId="0" fontId="12" fillId="0" borderId="27" xfId="28" applyFont="1" applyBorder="1" applyAlignment="1">
      <alignment horizontal="center" vertical="center" wrapText="1"/>
    </xf>
    <xf numFmtId="2" fontId="14" fillId="0" borderId="0" xfId="28" applyNumberFormat="1" applyFont="1" applyAlignment="1">
      <alignment vertical="top"/>
    </xf>
    <xf numFmtId="2" fontId="14" fillId="0" borderId="0" xfId="54" applyNumberFormat="1" applyFont="1" applyAlignment="1">
      <alignment vertical="center"/>
    </xf>
    <xf numFmtId="37" fontId="71" fillId="0" borderId="0" xfId="28" applyNumberFormat="1" applyFont="1"/>
    <xf numFmtId="2" fontId="34" fillId="0" borderId="0" xfId="28" applyNumberFormat="1" applyFont="1"/>
    <xf numFmtId="0" fontId="34" fillId="0" borderId="0" xfId="28" applyFont="1"/>
    <xf numFmtId="0" fontId="14" fillId="0" borderId="0" xfId="28" applyFont="1" applyAlignment="1">
      <alignment horizontal="left"/>
    </xf>
    <xf numFmtId="0" fontId="123" fillId="0" borderId="0" xfId="14" applyFont="1"/>
    <xf numFmtId="0" fontId="6" fillId="0" borderId="0" xfId="14" applyFont="1" applyAlignment="1">
      <alignment horizontal="center" vertical="center" wrapText="1"/>
    </xf>
    <xf numFmtId="0" fontId="6" fillId="0" borderId="0" xfId="14" applyFont="1" applyAlignment="1">
      <alignment vertical="center"/>
    </xf>
    <xf numFmtId="0" fontId="6" fillId="0" borderId="0" xfId="14" applyFont="1" applyAlignment="1">
      <alignment vertical="center"/>
    </xf>
    <xf numFmtId="0" fontId="36" fillId="0" borderId="0" xfId="14" applyFont="1" applyAlignment="1">
      <alignment horizontal="center" vertical="center"/>
    </xf>
    <xf numFmtId="0" fontId="38" fillId="0" borderId="0" xfId="14" applyFont="1" applyAlignment="1">
      <alignment vertical="center"/>
    </xf>
    <xf numFmtId="0" fontId="138" fillId="0" borderId="0" xfId="14" applyFont="1" applyAlignment="1">
      <alignment horizontal="left" vertical="center"/>
    </xf>
    <xf numFmtId="0" fontId="3" fillId="0" borderId="0" xfId="14" applyAlignment="1">
      <alignment vertical="center"/>
    </xf>
    <xf numFmtId="2" fontId="3" fillId="0" borderId="0" xfId="14" applyNumberFormat="1" applyAlignment="1">
      <alignment vertical="center"/>
    </xf>
    <xf numFmtId="43" fontId="14" fillId="0" borderId="0" xfId="50" applyFont="1" applyAlignment="1">
      <alignment horizontal="center" vertical="center"/>
    </xf>
    <xf numFmtId="233" fontId="14" fillId="0" borderId="0" xfId="50" applyNumberFormat="1" applyFont="1" applyAlignment="1">
      <alignment horizontal="center" vertical="center"/>
    </xf>
    <xf numFmtId="233" fontId="15" fillId="0" borderId="0" xfId="50" applyNumberFormat="1" applyFont="1" applyAlignment="1">
      <alignment horizontal="center" vertical="center"/>
    </xf>
    <xf numFmtId="205" fontId="139" fillId="0" borderId="0" xfId="32" applyNumberFormat="1" applyFont="1" applyAlignment="1">
      <alignment horizontal="center" vertical="center"/>
    </xf>
    <xf numFmtId="1" fontId="139" fillId="0" borderId="0" xfId="32" applyNumberFormat="1" applyFont="1" applyAlignment="1">
      <alignment horizontal="center" vertical="center"/>
    </xf>
    <xf numFmtId="0" fontId="14" fillId="0" borderId="0" xfId="14" applyFont="1" applyAlignment="1">
      <alignment vertical="top"/>
    </xf>
    <xf numFmtId="0" fontId="15" fillId="0" borderId="3" xfId="14" applyFont="1" applyBorder="1" applyAlignment="1">
      <alignment vertical="top"/>
    </xf>
    <xf numFmtId="232" fontId="15" fillId="0" borderId="3" xfId="52" applyNumberFormat="1" applyFont="1" applyBorder="1" applyAlignment="1">
      <alignment horizontal="right" vertical="top"/>
    </xf>
    <xf numFmtId="3" fontId="14" fillId="0" borderId="0" xfId="14" applyNumberFormat="1" applyFont="1" applyAlignment="1">
      <alignment horizontal="left" vertical="center" wrapText="1"/>
    </xf>
    <xf numFmtId="2" fontId="3" fillId="0" borderId="0" xfId="14" applyNumberFormat="1"/>
    <xf numFmtId="2" fontId="3" fillId="0" borderId="0" xfId="14" applyNumberFormat="1"/>
    <xf numFmtId="0" fontId="0" fillId="0" borderId="0" xfId="0" applyAlignment="1">
      <alignment vertical="center"/>
    </xf>
    <xf numFmtId="0" fontId="141" fillId="0" borderId="0" xfId="0" applyFont="1" applyAlignment="1">
      <alignment horizontal="center" vertical="center"/>
    </xf>
    <xf numFmtId="187" fontId="143" fillId="0" borderId="0" xfId="55" applyNumberFormat="1" applyFont="1" applyAlignment="1" applyProtection="1">
      <alignment horizontal="left" vertical="center"/>
    </xf>
    <xf numFmtId="0" fontId="142" fillId="0" borderId="0" xfId="55" applyAlignment="1">
      <alignment vertical="center"/>
    </xf>
    <xf numFmtId="0" fontId="143" fillId="0" borderId="0" xfId="55" applyFont="1" applyAlignment="1">
      <alignment horizontal="left" vertical="center"/>
    </xf>
    <xf numFmtId="0" fontId="143" fillId="0" borderId="0" xfId="55" applyFont="1" applyAlignment="1" applyProtection="1">
      <alignment horizontal="left" vertical="center"/>
      <protection locked="0"/>
    </xf>
    <xf numFmtId="43" fontId="143" fillId="2" borderId="0" xfId="55" applyNumberFormat="1" applyFont="1" applyFill="1" applyAlignment="1">
      <alignment horizontal="left" vertical="center"/>
    </xf>
    <xf numFmtId="0" fontId="143" fillId="0" borderId="0" xfId="55" applyFont="1" applyAlignment="1" applyProtection="1">
      <alignment horizontal="left" vertical="center"/>
      <protection locked="0"/>
    </xf>
    <xf numFmtId="222" fontId="143" fillId="2" borderId="0" xfId="55" applyNumberFormat="1" applyFont="1" applyFill="1" applyAlignment="1">
      <alignment horizontal="left" vertical="center"/>
    </xf>
    <xf numFmtId="166" fontId="143" fillId="0" borderId="0" xfId="55" applyNumberFormat="1" applyFont="1" applyAlignment="1">
      <alignment horizontal="left" vertical="center"/>
    </xf>
    <xf numFmtId="0" fontId="3" fillId="0" borderId="0" xfId="56" applyFont="1" applyAlignment="1">
      <alignment vertical="center"/>
    </xf>
    <xf numFmtId="0" fontId="105" fillId="0" borderId="0" xfId="56" applyFont="1" applyAlignment="1">
      <alignment vertical="center"/>
    </xf>
    <xf numFmtId="0" fontId="144" fillId="0" borderId="10" xfId="56" applyFont="1" applyBorder="1" applyAlignment="1">
      <alignment horizontal="left" vertical="center" wrapText="1"/>
    </xf>
    <xf numFmtId="0" fontId="144" fillId="0" borderId="11" xfId="56" applyFont="1" applyBorder="1" applyAlignment="1">
      <alignment horizontal="left" vertical="center" wrapText="1"/>
    </xf>
    <xf numFmtId="0" fontId="144" fillId="0" borderId="46" xfId="56" applyFont="1" applyBorder="1" applyAlignment="1">
      <alignment horizontal="left" vertical="center" wrapText="1"/>
    </xf>
    <xf numFmtId="0" fontId="144" fillId="0" borderId="47" xfId="56" applyFont="1" applyBorder="1" applyAlignment="1">
      <alignment horizontal="left" vertical="center" wrapText="1"/>
    </xf>
    <xf numFmtId="0" fontId="144" fillId="0" borderId="15" xfId="56" applyFont="1" applyBorder="1" applyAlignment="1">
      <alignment horizontal="left" vertical="center" wrapText="1"/>
    </xf>
    <xf numFmtId="0" fontId="144" fillId="0" borderId="44" xfId="56" applyFont="1" applyBorder="1" applyAlignment="1">
      <alignment horizontal="left" vertical="center" wrapText="1"/>
    </xf>
    <xf numFmtId="0" fontId="0" fillId="0" borderId="0" xfId="56" applyFont="1" applyAlignment="1">
      <alignment horizontal="left" vertical="center" wrapText="1"/>
    </xf>
    <xf numFmtId="0" fontId="3" fillId="0" borderId="28" xfId="56" applyFont="1" applyBorder="1" applyAlignment="1">
      <alignment vertical="center"/>
    </xf>
    <xf numFmtId="0" fontId="10" fillId="0" borderId="0" xfId="56" applyFont="1" applyAlignment="1">
      <alignment vertical="center"/>
    </xf>
    <xf numFmtId="0" fontId="3" fillId="3" borderId="3" xfId="56" applyFont="1" applyFill="1" applyBorder="1" applyAlignment="1">
      <alignment horizontal="center" vertical="center"/>
    </xf>
    <xf numFmtId="0" fontId="3" fillId="3" borderId="0" xfId="56" applyFont="1" applyFill="1" applyAlignment="1">
      <alignment vertical="center"/>
    </xf>
    <xf numFmtId="0" fontId="145" fillId="0" borderId="0" xfId="57" applyFont="1" applyAlignment="1">
      <alignment horizontal="center" vertical="center"/>
    </xf>
    <xf numFmtId="0" fontId="146" fillId="0" borderId="0" xfId="57" applyFont="1" applyAlignment="1">
      <alignment horizontal="center" vertical="center"/>
    </xf>
    <xf numFmtId="0" fontId="3" fillId="0" borderId="0" xfId="1" applyAlignment="1">
      <alignment horizontal="left" indent="1"/>
    </xf>
    <xf numFmtId="0" fontId="10" fillId="0" borderId="0" xfId="1" applyFont="1" applyAlignment="1">
      <alignment horizontal="left"/>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56" applyFont="1" applyAlignment="1">
      <alignment vertical="center" wrapText="1"/>
    </xf>
    <xf numFmtId="170" fontId="146" fillId="0" borderId="0" xfId="58"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45" fillId="0" borderId="0" xfId="57" applyFont="1" applyAlignment="1">
      <alignment horizontal="center" vertical="center"/>
    </xf>
    <xf numFmtId="0" fontId="10" fillId="0" borderId="0" xfId="1" applyFont="1" applyAlignment="1">
      <alignment horizontal="left" vertical="center"/>
    </xf>
    <xf numFmtId="0" fontId="10" fillId="0" borderId="0" xfId="1" applyFont="1" applyAlignment="1">
      <alignment vertical="center" wrapText="1"/>
    </xf>
    <xf numFmtId="0" fontId="10" fillId="0" borderId="0" xfId="56" applyFont="1" applyAlignment="1">
      <alignment horizontal="left" vertical="center" indent="1"/>
    </xf>
    <xf numFmtId="0" fontId="0" fillId="0" borderId="0" xfId="56" applyFont="1" applyAlignment="1">
      <alignment vertical="center"/>
    </xf>
    <xf numFmtId="0" fontId="10" fillId="0" borderId="0" xfId="56" applyFont="1" applyAlignment="1">
      <alignment horizontal="left" vertical="center"/>
    </xf>
    <xf numFmtId="0" fontId="3" fillId="0" borderId="0" xfId="1" quotePrefix="1" applyAlignment="1">
      <alignment horizontal="left"/>
    </xf>
    <xf numFmtId="0" fontId="3" fillId="0" borderId="0" xfId="56" applyFont="1" applyAlignment="1">
      <alignment horizontal="left" vertical="center" indent="2"/>
    </xf>
    <xf numFmtId="0" fontId="10" fillId="0" borderId="0" xfId="56" applyFont="1" applyAlignment="1">
      <alignment horizontal="left" vertical="center"/>
    </xf>
    <xf numFmtId="0" fontId="147" fillId="0" borderId="0" xfId="56" applyFont="1" applyAlignment="1">
      <alignment vertical="center"/>
    </xf>
    <xf numFmtId="0" fontId="148" fillId="0" borderId="0" xfId="57" applyFont="1"/>
    <xf numFmtId="0" fontId="148" fillId="0" borderId="0" xfId="57" applyFont="1" applyAlignment="1">
      <alignment horizontal="center" vertical="center"/>
    </xf>
    <xf numFmtId="0" fontId="147" fillId="0" borderId="0" xfId="57" applyFont="1" applyAlignment="1">
      <alignment horizontal="center" vertical="center"/>
    </xf>
    <xf numFmtId="0" fontId="146" fillId="0" borderId="0" xfId="57" applyFont="1"/>
    <xf numFmtId="0" fontId="147" fillId="0" borderId="0" xfId="57" applyFont="1" applyAlignment="1">
      <alignment horizontal="left"/>
    </xf>
    <xf numFmtId="0" fontId="145" fillId="0" borderId="0" xfId="57" quotePrefix="1" applyFont="1" applyAlignment="1">
      <alignment horizontal="center" vertical="center"/>
    </xf>
    <xf numFmtId="0" fontId="146" fillId="0" borderId="0" xfId="57" quotePrefix="1" applyFont="1" applyAlignment="1">
      <alignment horizontal="center" vertical="center"/>
    </xf>
    <xf numFmtId="0" fontId="148" fillId="5" borderId="0" xfId="57" applyFont="1" applyFill="1"/>
    <xf numFmtId="0" fontId="147" fillId="5" borderId="0" xfId="57" applyFont="1" applyFill="1" applyAlignment="1">
      <alignment horizontal="right"/>
    </xf>
    <xf numFmtId="0" fontId="2" fillId="0" borderId="0" xfId="0" applyFont="1" applyAlignment="1">
      <alignment vertical="center"/>
    </xf>
    <xf numFmtId="0" fontId="44" fillId="0" borderId="48" xfId="1" applyFont="1" applyBorder="1"/>
    <xf numFmtId="0" fontId="44" fillId="0" borderId="0" xfId="1" applyFont="1"/>
    <xf numFmtId="17" fontId="44" fillId="0" borderId="0" xfId="1" applyNumberFormat="1" applyFont="1"/>
    <xf numFmtId="0" fontId="149" fillId="0" borderId="0" xfId="1" applyFont="1"/>
    <xf numFmtId="0" fontId="150" fillId="0" borderId="0" xfId="1" applyFont="1"/>
    <xf numFmtId="0" fontId="13" fillId="0" borderId="0" xfId="1" applyFont="1" applyAlignment="1">
      <alignment horizontal="center"/>
    </xf>
    <xf numFmtId="0" fontId="13" fillId="0" borderId="0" xfId="1" applyFont="1" applyAlignment="1">
      <alignment horizontal="center"/>
    </xf>
    <xf numFmtId="0" fontId="151" fillId="0" borderId="0" xfId="1" applyFont="1" applyAlignment="1">
      <alignment horizontal="justify" vertical="justify" wrapText="1"/>
    </xf>
    <xf numFmtId="0" fontId="44" fillId="0" borderId="0" xfId="1" applyFont="1" applyAlignment="1">
      <alignment vertical="justify" wrapText="1"/>
    </xf>
    <xf numFmtId="0" fontId="151" fillId="0" borderId="0" xfId="1" applyFont="1" applyAlignment="1">
      <alignment horizontal="justify" vertical="justify" wrapText="1"/>
    </xf>
    <xf numFmtId="0" fontId="3" fillId="0" borderId="0" xfId="1" applyAlignment="1">
      <alignment horizontal="justify" vertical="center" wrapText="1"/>
    </xf>
    <xf numFmtId="0" fontId="44" fillId="0" borderId="0" xfId="1" applyFont="1" applyAlignment="1">
      <alignment horizontal="justify" vertical="center" wrapText="1"/>
    </xf>
    <xf numFmtId="0" fontId="3" fillId="0" borderId="0" xfId="1" applyAlignment="1">
      <alignment horizontal="justify" vertical="center" wrapText="1"/>
    </xf>
    <xf numFmtId="0" fontId="10" fillId="0" borderId="0" xfId="1" applyFont="1" applyAlignment="1">
      <alignment horizontal="justify" vertical="center" wrapText="1"/>
    </xf>
    <xf numFmtId="0" fontId="44" fillId="0" borderId="49" xfId="1" applyFont="1" applyBorder="1"/>
  </cellXfs>
  <cellStyles count="59">
    <cellStyle name="Hipervínculo" xfId="55" builtinId="8"/>
    <cellStyle name="Millares [0]_1.2.4" xfId="7" xr:uid="{4D47A861-EE7E-4FE7-813D-E3F3F4736CFF}"/>
    <cellStyle name="Millares [0]_1.2.4_36Estruct%-credIndirectXEmp04-01" xfId="26" xr:uid="{233B913C-FDC5-41E6-AF21-06011A4D79DB}"/>
    <cellStyle name="Millares [0]_1.2.4_39Estruct%IngresosFinanc04-01" xfId="31" xr:uid="{BAF2D930-2853-4EFE-B7CF-A8B787729639}"/>
    <cellStyle name="Millares [0]_1.4.4_Estrc%t-ActivosPasivo" xfId="25" xr:uid="{4BBDFCDF-C239-49C7-A23B-BD8A98750FE1}"/>
    <cellStyle name="Millares [0]_10,11,12,13-Rank-02" xfId="13" xr:uid="{85D291B2-2E09-49FD-AD31-0EE1E29550AD}"/>
    <cellStyle name="Millares [0]_31Estruct%-Activo04-01" xfId="4" xr:uid="{56A9609A-A593-459C-BB08-3C12762805E3}"/>
    <cellStyle name="Millares [0]_31Estruct%-Activo04-01 2" xfId="8" xr:uid="{0788F099-1AAA-4431-9D1E-353CC8CBA504}"/>
    <cellStyle name="Millares [0]_Estruct%-Activo_Est-Finac Feb-2002" xfId="23" xr:uid="{C4085924-D708-4A11-8F92-AE3954D1F2F1}"/>
    <cellStyle name="Millares [0]_ForCua_Estadistica" xfId="44" xr:uid="{5160AD19-FF3F-4B0B-963F-BDF5094B7828}"/>
    <cellStyle name="Millares [0]_ForCua_SectDepa" xfId="33" xr:uid="{0B9F2A76-D175-49C4-8CAC-38F694921D10}"/>
    <cellStyle name="Millares [0]_ForCua_SectDepa 2" xfId="52" xr:uid="{E784C046-50FA-44A3-B35A-A4E82207D236}"/>
    <cellStyle name="Millares [0]_Rankin-Créditos" xfId="11" xr:uid="{9EA76B22-7711-40DA-B91B-DB308FD89077}"/>
    <cellStyle name="Millares 2" xfId="9" xr:uid="{576D8AE6-D74D-4E48-980B-47ABE300A744}"/>
    <cellStyle name="Millares 2 2" xfId="58" xr:uid="{90475F26-BD29-4855-89B2-C27794C41404}"/>
    <cellStyle name="Millares 3" xfId="43" xr:uid="{7588E83E-2EAD-49EC-9BEF-5158B1947A2C}"/>
    <cellStyle name="Millares 4" xfId="50" xr:uid="{3B6D942B-F253-4B07-9F07-53A88CD77B97}"/>
    <cellStyle name="Millares 7" xfId="35" xr:uid="{EA664BD1-BB83-499B-B89C-9FE4FBCDE619}"/>
    <cellStyle name="Millares 8" xfId="45" xr:uid="{C488A377-AC7B-485C-8013-E3BF9B574B0D}"/>
    <cellStyle name="Millares_01-25 Bcos Ene-2002" xfId="39" xr:uid="{4FDA9E12-BD11-4B71-A4B7-C7A37D845C13}"/>
    <cellStyle name="Millares_01y22-Anexo3 XMonedaYComercYMicroemp" xfId="40" xr:uid="{F0FFEA50-51E0-4DAE-BA3E-BCF6162E5FAE}"/>
    <cellStyle name="Millares_04-DptosSeg Escala" xfId="36" xr:uid="{C6BB55E5-1528-4018-BC59-2B8D112DFCF1}"/>
    <cellStyle name="Millares_14-Indicadores Bcos" xfId="21" xr:uid="{8BDEC917-B521-4773-92F9-8EDB7CE7D5E4}"/>
    <cellStyle name="Millares_17-CredtDSSituacion" xfId="38" xr:uid="{13EBE521-FFDA-4FEE-931F-82FD71FC85FF}"/>
    <cellStyle name="Millares_22- Req. Patrimonial 30-07-2009" xfId="53" xr:uid="{9566838D-9B54-4893-9C87-09D5B8517E0E}"/>
    <cellStyle name="Millares_26-34 Bcos Ene2002" xfId="6" xr:uid="{5D68A3A4-D112-466B-AFF7-029BC899CBA2}"/>
    <cellStyle name="Millares_35-43 Bcos Ene-2002" xfId="16" xr:uid="{1AD8D62A-DDCD-4715-AB88-59FF8602D0BC}"/>
    <cellStyle name="Millares_40-Estruc IngresosFinanc" xfId="30" xr:uid="{EE2655B9-BFCF-426D-88CC-FEC84373870C}"/>
    <cellStyle name="Millares_Estruct%-Dep" xfId="27" xr:uid="{C68D1B89-3C64-4E11-BC50-400A7DC82662}"/>
    <cellStyle name="Millares_Estruct%-Pasivo 2" xfId="48" xr:uid="{79CA0096-D562-4E4D-B418-43B927441AC4}"/>
    <cellStyle name="Millares_Estruct%-Pasivo_Est-Finac Feb-2002" xfId="22" xr:uid="{4B08F450-2631-4AD5-80F8-C5489378C7A3}"/>
    <cellStyle name="Millares_Estruct%-Pasivo_Estrc%t-ActivosPasivo" xfId="24" xr:uid="{6D62F252-D6C4-406A-B3F0-184500E04C3E}"/>
    <cellStyle name="Millares_Posicion Global 30-07-2009" xfId="54" xr:uid="{FD22948F-E75F-4649-BE8E-AC43F9348DD1}"/>
    <cellStyle name="Normal" xfId="0" builtinId="0"/>
    <cellStyle name="Normal 10" xfId="5" xr:uid="{36783435-E6E8-436F-A188-046A066E243A}"/>
    <cellStyle name="Normal 2" xfId="1" xr:uid="{963F588C-5785-46CC-BB0B-0E2DFCC5368E}"/>
    <cellStyle name="Normal 2 2" xfId="2" xr:uid="{76CB4079-99F0-4ACA-8428-6DE09AF762F4}"/>
    <cellStyle name="Normal 2 2 2" xfId="14" xr:uid="{B2248FCF-5C65-4A6A-9F79-1FF14A3515C6}"/>
    <cellStyle name="Normal 2 2 3" xfId="56" xr:uid="{EF309573-A70F-4160-8CD0-9711CEB0C196}"/>
    <cellStyle name="Normal 3" xfId="3" xr:uid="{100B3919-7BA0-4D18-9F2D-6EC5561FABFB}"/>
    <cellStyle name="Normal 3 2" xfId="34" xr:uid="{CE9FF6CB-4956-433D-91CC-898A9ADC02E6}"/>
    <cellStyle name="Normal 3 3" xfId="57" xr:uid="{94528660-E25F-4C03-ABCE-519512589406}"/>
    <cellStyle name="Normal 4" xfId="12" xr:uid="{F1BCD2C7-2020-454C-B664-09ECA3AB7ED8}"/>
    <cellStyle name="Normal 5" xfId="10" xr:uid="{7433F464-8BE4-4A98-9634-413D5D674A7C}"/>
    <cellStyle name="Normal 5 2" xfId="47" xr:uid="{5FCF6991-3C2C-4B74-8F6B-54A100C676FF}"/>
    <cellStyle name="Normal 6" xfId="28" xr:uid="{16CE3DCC-4373-419C-BA40-0D9140502ECF}"/>
    <cellStyle name="Normal 9" xfId="46" xr:uid="{8BD1D2B9-AD54-4F48-B545-EB02FA26B59F}"/>
    <cellStyle name="Normal_47-Indicadores" xfId="19" xr:uid="{0109D918-7F0C-4C56-A97C-53D562FEBD3C}"/>
    <cellStyle name="Normal_Activo, Patrimonio Promedio y Utilidad Anualiz Dic" xfId="37" xr:uid="{123473BC-E402-4991-95A1-4B638CC2934C}"/>
    <cellStyle name="Normal_Anexo2_propuesta" xfId="49" xr:uid="{5B623EAA-0458-4BB3-8B41-29A04AAEA9B5}"/>
    <cellStyle name="Normal_Bcos" xfId="42" xr:uid="{8939F296-8C0C-4781-BF2F-5676472488B5}"/>
    <cellStyle name="Normal_BG-bcos-Jul-2001" xfId="17" xr:uid="{B4980CC6-7A31-4288-AC55-6B80EEAD0AD8}"/>
    <cellStyle name="Normal_cuadro-morosidad-plazos" xfId="15" xr:uid="{3110EAFA-E5A9-4C68-9544-9880E0362D7D}"/>
    <cellStyle name="Normal_cuadro-morosidad-plazos_RatiosmorosidadSdíasIncumplimiento (Bcos) Rpte 14" xfId="41" xr:uid="{EE8EC32E-87F2-44C6-A178-2C7CA0FB2060}"/>
    <cellStyle name="Normal_Informe - BG,EGP e Indic Financ " xfId="20" xr:uid="{34396DA0-BE05-4582-AFE9-03D668864E23}"/>
    <cellStyle name="Normal_Libro8" xfId="51" xr:uid="{C31DF0E3-B1FE-46CF-9CE4-BFA8499BEEED}"/>
    <cellStyle name="Normal_Palanca_06.99" xfId="29" xr:uid="{A14A7E17-ED28-4A3E-A6EB-8B01E53FBEE8}"/>
    <cellStyle name="Porcentaje 2" xfId="18" xr:uid="{9DC02506-E4E8-4532-932D-267890BBE893}"/>
    <cellStyle name="Porcentaje 3" xfId="32" xr:uid="{740ED912-237B-4314-8343-D9A68BAA688D}"/>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6.xml"/><Relationship Id="rId68" Type="http://schemas.openxmlformats.org/officeDocument/2006/relationships/externalLink" Target="externalLinks/externalLink11.xml"/><Relationship Id="rId84" Type="http://schemas.openxmlformats.org/officeDocument/2006/relationships/externalLink" Target="externalLinks/externalLink27.xml"/><Relationship Id="rId89" Type="http://schemas.openxmlformats.org/officeDocument/2006/relationships/externalLink" Target="externalLinks/externalLink32.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externalLink" Target="externalLinks/externalLink1.xml"/><Relationship Id="rId74" Type="http://schemas.openxmlformats.org/officeDocument/2006/relationships/externalLink" Target="externalLinks/externalLink17.xml"/><Relationship Id="rId79" Type="http://schemas.openxmlformats.org/officeDocument/2006/relationships/externalLink" Target="externalLinks/externalLink22.xml"/><Relationship Id="rId5" Type="http://schemas.openxmlformats.org/officeDocument/2006/relationships/worksheet" Target="worksheets/sheet5.xml"/><Relationship Id="rId90" Type="http://schemas.openxmlformats.org/officeDocument/2006/relationships/externalLink" Target="externalLinks/externalLink33.xml"/><Relationship Id="rId95" Type="http://schemas.openxmlformats.org/officeDocument/2006/relationships/externalLink" Target="externalLinks/externalLink38.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externalLink" Target="externalLinks/externalLink7.xml"/><Relationship Id="rId69" Type="http://schemas.openxmlformats.org/officeDocument/2006/relationships/externalLink" Target="externalLinks/externalLink12.xml"/><Relationship Id="rId80" Type="http://schemas.openxmlformats.org/officeDocument/2006/relationships/externalLink" Target="externalLinks/externalLink23.xml"/><Relationship Id="rId85" Type="http://schemas.openxmlformats.org/officeDocument/2006/relationships/externalLink" Target="externalLinks/externalLink2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2.xml"/><Relationship Id="rId67" Type="http://schemas.openxmlformats.org/officeDocument/2006/relationships/externalLink" Target="externalLinks/externalLink10.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5.xml"/><Relationship Id="rId70" Type="http://schemas.openxmlformats.org/officeDocument/2006/relationships/externalLink" Target="externalLinks/externalLink13.xml"/><Relationship Id="rId75" Type="http://schemas.openxmlformats.org/officeDocument/2006/relationships/externalLink" Target="externalLinks/externalLink18.xml"/><Relationship Id="rId83" Type="http://schemas.openxmlformats.org/officeDocument/2006/relationships/externalLink" Target="externalLinks/externalLink26.xml"/><Relationship Id="rId88" Type="http://schemas.openxmlformats.org/officeDocument/2006/relationships/externalLink" Target="externalLinks/externalLink31.xml"/><Relationship Id="rId91" Type="http://schemas.openxmlformats.org/officeDocument/2006/relationships/externalLink" Target="externalLinks/externalLink34.xml"/><Relationship Id="rId9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3.xml"/><Relationship Id="rId65" Type="http://schemas.openxmlformats.org/officeDocument/2006/relationships/externalLink" Target="externalLinks/externalLink8.xml"/><Relationship Id="rId73" Type="http://schemas.openxmlformats.org/officeDocument/2006/relationships/externalLink" Target="externalLinks/externalLink16.xml"/><Relationship Id="rId78" Type="http://schemas.openxmlformats.org/officeDocument/2006/relationships/externalLink" Target="externalLinks/externalLink21.xml"/><Relationship Id="rId81" Type="http://schemas.openxmlformats.org/officeDocument/2006/relationships/externalLink" Target="externalLinks/externalLink24.xml"/><Relationship Id="rId86" Type="http://schemas.openxmlformats.org/officeDocument/2006/relationships/externalLink" Target="externalLinks/externalLink29.xml"/><Relationship Id="rId94" Type="http://schemas.openxmlformats.org/officeDocument/2006/relationships/externalLink" Target="externalLinks/externalLink37.xml"/><Relationship Id="rId9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9.xml"/><Relationship Id="rId97"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14.xml"/><Relationship Id="rId92" Type="http://schemas.openxmlformats.org/officeDocument/2006/relationships/externalLink" Target="externalLinks/externalLink35.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9.xml"/><Relationship Id="rId87" Type="http://schemas.openxmlformats.org/officeDocument/2006/relationships/externalLink" Target="externalLinks/externalLink30.xml"/><Relationship Id="rId61" Type="http://schemas.openxmlformats.org/officeDocument/2006/relationships/externalLink" Target="externalLinks/externalLink4.xml"/><Relationship Id="rId82" Type="http://schemas.openxmlformats.org/officeDocument/2006/relationships/externalLink" Target="externalLinks/externalLink25.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2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5.xml"/><Relationship Id="rId93" Type="http://schemas.openxmlformats.org/officeDocument/2006/relationships/externalLink" Target="externalLinks/externalLink36.xml"/><Relationship Id="rId98"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781050</xdr:colOff>
      <xdr:row>8</xdr:row>
      <xdr:rowOff>47626</xdr:rowOff>
    </xdr:from>
    <xdr:to>
      <xdr:col>6</xdr:col>
      <xdr:colOff>104775</xdr:colOff>
      <xdr:row>15</xdr:row>
      <xdr:rowOff>19051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D6BC4F1E-A935-49E2-B771-78939116A797}"/>
            </a:ext>
          </a:extLst>
        </xdr:cNvPr>
        <xdr:cNvPicPr/>
      </xdr:nvPicPr>
      <xdr:blipFill>
        <a:blip xmlns:r="http://schemas.openxmlformats.org/officeDocument/2006/relationships" r:embed="rId1"/>
        <a:srcRect/>
        <a:stretch>
          <a:fillRect/>
        </a:stretch>
      </xdr:blipFill>
      <xdr:spPr bwMode="auto">
        <a:xfrm>
          <a:off x="1946910" y="1739266"/>
          <a:ext cx="2707005" cy="135826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34</xdr:col>
      <xdr:colOff>0</xdr:colOff>
      <xdr:row>119</xdr:row>
      <xdr:rowOff>19050</xdr:rowOff>
    </xdr:from>
    <xdr:to>
      <xdr:col>34</xdr:col>
      <xdr:colOff>0</xdr:colOff>
      <xdr:row>121</xdr:row>
      <xdr:rowOff>0</xdr:rowOff>
    </xdr:to>
    <xdr:sp macro="" textlink="">
      <xdr:nvSpPr>
        <xdr:cNvPr id="2" name="Text Box 1">
          <a:extLst>
            <a:ext uri="{FF2B5EF4-FFF2-40B4-BE49-F238E27FC236}">
              <a16:creationId xmlns:a16="http://schemas.microsoft.com/office/drawing/2014/main" id="{F7FDCCB5-2C13-41A9-B371-C9F9B74AB62C}"/>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3" name="Text Box 2">
          <a:extLst>
            <a:ext uri="{FF2B5EF4-FFF2-40B4-BE49-F238E27FC236}">
              <a16:creationId xmlns:a16="http://schemas.microsoft.com/office/drawing/2014/main" id="{D1265CE7-2014-46BB-8202-DAB4D90A6C9E}"/>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4" name="Text Box 3">
          <a:extLst>
            <a:ext uri="{FF2B5EF4-FFF2-40B4-BE49-F238E27FC236}">
              <a16:creationId xmlns:a16="http://schemas.microsoft.com/office/drawing/2014/main" id="{CDE00585-8FDD-47F7-9182-A712BD1AD45B}"/>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87922281-ED4A-426D-8A1F-078E31ECB778}"/>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4F59FB79-D3A9-4986-9CC1-309CF7FD0567}"/>
            </a:ext>
          </a:extLst>
        </xdr:cNvPr>
        <xdr:cNvSpPr txBox="1">
          <a:spLocks noChangeArrowheads="1"/>
        </xdr:cNvSpPr>
      </xdr:nvSpPr>
      <xdr:spPr bwMode="auto">
        <a:xfrm>
          <a:off x="136855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35D863F2-EAB6-4386-801F-1DE243921A38}"/>
            </a:ext>
          </a:extLst>
        </xdr:cNvPr>
        <xdr:cNvSpPr txBox="1">
          <a:spLocks noChangeArrowheads="1"/>
        </xdr:cNvSpPr>
      </xdr:nvSpPr>
      <xdr:spPr bwMode="auto">
        <a:xfrm>
          <a:off x="243382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29</xdr:col>
      <xdr:colOff>2324100</xdr:colOff>
      <xdr:row>0</xdr:row>
      <xdr:rowOff>0</xdr:rowOff>
    </xdr:from>
    <xdr:to>
      <xdr:col>29</xdr:col>
      <xdr:colOff>2495550</xdr:colOff>
      <xdr:row>0</xdr:row>
      <xdr:rowOff>0</xdr:rowOff>
    </xdr:to>
    <xdr:sp macro="" textlink="">
      <xdr:nvSpPr>
        <xdr:cNvPr id="5" name="Text Box 4">
          <a:extLst>
            <a:ext uri="{FF2B5EF4-FFF2-40B4-BE49-F238E27FC236}">
              <a16:creationId xmlns:a16="http://schemas.microsoft.com/office/drawing/2014/main" id="{FA89B662-D438-4F0B-A29C-B6B61610AB91}"/>
            </a:ext>
          </a:extLst>
        </xdr:cNvPr>
        <xdr:cNvSpPr txBox="1">
          <a:spLocks noChangeArrowheads="1"/>
        </xdr:cNvSpPr>
      </xdr:nvSpPr>
      <xdr:spPr bwMode="auto">
        <a:xfrm>
          <a:off x="304114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6" name="Text Box 5">
          <a:extLst>
            <a:ext uri="{FF2B5EF4-FFF2-40B4-BE49-F238E27FC236}">
              <a16:creationId xmlns:a16="http://schemas.microsoft.com/office/drawing/2014/main" id="{E49DD90E-5B0E-45D2-8D04-C778292C3EA1}"/>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7" name="Text Box 6">
          <a:extLst>
            <a:ext uri="{FF2B5EF4-FFF2-40B4-BE49-F238E27FC236}">
              <a16:creationId xmlns:a16="http://schemas.microsoft.com/office/drawing/2014/main" id="{D3B85D0D-BE16-4000-A14D-B5C16A1085BD}"/>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8" name="Text Box 7">
          <a:extLst>
            <a:ext uri="{FF2B5EF4-FFF2-40B4-BE49-F238E27FC236}">
              <a16:creationId xmlns:a16="http://schemas.microsoft.com/office/drawing/2014/main" id="{193BB0B9-1379-4EC6-9B31-ABD1184CABE3}"/>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9" name="Text Box 8">
          <a:extLst>
            <a:ext uri="{FF2B5EF4-FFF2-40B4-BE49-F238E27FC236}">
              <a16:creationId xmlns:a16="http://schemas.microsoft.com/office/drawing/2014/main" id="{FCAE71FD-EE58-4174-87D5-4DEEC740C554}"/>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10" name="Text Box 25">
          <a:extLst>
            <a:ext uri="{FF2B5EF4-FFF2-40B4-BE49-F238E27FC236}">
              <a16:creationId xmlns:a16="http://schemas.microsoft.com/office/drawing/2014/main" id="{266E1F15-E9C5-4004-9D5D-10A5C28F0375}"/>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34</xdr:col>
      <xdr:colOff>0</xdr:colOff>
      <xdr:row>119</xdr:row>
      <xdr:rowOff>19050</xdr:rowOff>
    </xdr:from>
    <xdr:to>
      <xdr:col>34</xdr:col>
      <xdr:colOff>0</xdr:colOff>
      <xdr:row>121</xdr:row>
      <xdr:rowOff>0</xdr:rowOff>
    </xdr:to>
    <xdr:sp macro="" textlink="">
      <xdr:nvSpPr>
        <xdr:cNvPr id="2" name="Text Box 1">
          <a:extLst>
            <a:ext uri="{FF2B5EF4-FFF2-40B4-BE49-F238E27FC236}">
              <a16:creationId xmlns:a16="http://schemas.microsoft.com/office/drawing/2014/main" id="{25DC761B-8160-47EF-B547-DBB695172A84}"/>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3" name="Text Box 2">
          <a:extLst>
            <a:ext uri="{FF2B5EF4-FFF2-40B4-BE49-F238E27FC236}">
              <a16:creationId xmlns:a16="http://schemas.microsoft.com/office/drawing/2014/main" id="{ED25A238-136A-4073-A35D-0B584DFCE50D}"/>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4" name="Text Box 3">
          <a:extLst>
            <a:ext uri="{FF2B5EF4-FFF2-40B4-BE49-F238E27FC236}">
              <a16:creationId xmlns:a16="http://schemas.microsoft.com/office/drawing/2014/main" id="{B6DD2A05-BA74-4B2D-AA7D-447FE22F2248}"/>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F4903A0F-7CF5-4EF5-B2FD-55D415523603}"/>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19D82127-F6DD-4F24-90B9-3B8EFDAFCA64}"/>
            </a:ext>
          </a:extLst>
        </xdr:cNvPr>
        <xdr:cNvSpPr txBox="1">
          <a:spLocks noChangeArrowheads="1"/>
        </xdr:cNvSpPr>
      </xdr:nvSpPr>
      <xdr:spPr bwMode="auto">
        <a:xfrm>
          <a:off x="136855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85AE03E9-89F5-4F35-A3FF-2131079344A5}"/>
            </a:ext>
          </a:extLst>
        </xdr:cNvPr>
        <xdr:cNvSpPr txBox="1">
          <a:spLocks noChangeArrowheads="1"/>
        </xdr:cNvSpPr>
      </xdr:nvSpPr>
      <xdr:spPr bwMode="auto">
        <a:xfrm>
          <a:off x="243382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29</xdr:col>
      <xdr:colOff>2324100</xdr:colOff>
      <xdr:row>0</xdr:row>
      <xdr:rowOff>0</xdr:rowOff>
    </xdr:from>
    <xdr:to>
      <xdr:col>29</xdr:col>
      <xdr:colOff>2495550</xdr:colOff>
      <xdr:row>0</xdr:row>
      <xdr:rowOff>0</xdr:rowOff>
    </xdr:to>
    <xdr:sp macro="" textlink="">
      <xdr:nvSpPr>
        <xdr:cNvPr id="5" name="Text Box 4">
          <a:extLst>
            <a:ext uri="{FF2B5EF4-FFF2-40B4-BE49-F238E27FC236}">
              <a16:creationId xmlns:a16="http://schemas.microsoft.com/office/drawing/2014/main" id="{5F88548B-FAC9-4251-9A73-356BCEF0AADA}"/>
            </a:ext>
          </a:extLst>
        </xdr:cNvPr>
        <xdr:cNvSpPr txBox="1">
          <a:spLocks noChangeArrowheads="1"/>
        </xdr:cNvSpPr>
      </xdr:nvSpPr>
      <xdr:spPr bwMode="auto">
        <a:xfrm>
          <a:off x="304114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6" name="Text Box 5">
          <a:extLst>
            <a:ext uri="{FF2B5EF4-FFF2-40B4-BE49-F238E27FC236}">
              <a16:creationId xmlns:a16="http://schemas.microsoft.com/office/drawing/2014/main" id="{D0567CC0-9625-484C-AE7F-6A64BC5BD0CB}"/>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7" name="Text Box 6">
          <a:extLst>
            <a:ext uri="{FF2B5EF4-FFF2-40B4-BE49-F238E27FC236}">
              <a16:creationId xmlns:a16="http://schemas.microsoft.com/office/drawing/2014/main" id="{AE48C30C-999F-48CB-89B7-48C02AC2ED94}"/>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8" name="Text Box 7">
          <a:extLst>
            <a:ext uri="{FF2B5EF4-FFF2-40B4-BE49-F238E27FC236}">
              <a16:creationId xmlns:a16="http://schemas.microsoft.com/office/drawing/2014/main" id="{D58445E1-4839-43EF-8EBB-208EBD5A6B2E}"/>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9" name="Text Box 8">
          <a:extLst>
            <a:ext uri="{FF2B5EF4-FFF2-40B4-BE49-F238E27FC236}">
              <a16:creationId xmlns:a16="http://schemas.microsoft.com/office/drawing/2014/main" id="{848812EE-FABD-49AA-95F7-D34387637377}"/>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10" name="Text Box 25">
          <a:extLst>
            <a:ext uri="{FF2B5EF4-FFF2-40B4-BE49-F238E27FC236}">
              <a16:creationId xmlns:a16="http://schemas.microsoft.com/office/drawing/2014/main" id="{5DA1A1F9-5D73-4955-899A-0D20E9E12616}"/>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5</xdr:row>
      <xdr:rowOff>285750</xdr:rowOff>
    </xdr:from>
    <xdr:to>
      <xdr:col>4</xdr:col>
      <xdr:colOff>0</xdr:colOff>
      <xdr:row>6</xdr:row>
      <xdr:rowOff>57150</xdr:rowOff>
    </xdr:to>
    <xdr:sp macro="" textlink="">
      <xdr:nvSpPr>
        <xdr:cNvPr id="2" name="Text Box 6">
          <a:extLst>
            <a:ext uri="{FF2B5EF4-FFF2-40B4-BE49-F238E27FC236}">
              <a16:creationId xmlns:a16="http://schemas.microsoft.com/office/drawing/2014/main" id="{3987552E-FE58-407D-B599-304C0677376C}"/>
            </a:ext>
          </a:extLst>
        </xdr:cNvPr>
        <xdr:cNvSpPr txBox="1">
          <a:spLocks noChangeArrowheads="1"/>
        </xdr:cNvSpPr>
      </xdr:nvSpPr>
      <xdr:spPr bwMode="auto">
        <a:xfrm>
          <a:off x="5715000" y="1687830"/>
          <a:ext cx="0" cy="609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01%20-%20Distribuci&#243;n%20de%20oficinas%20por%20zona%20EF.xlsx" TargetMode="External"/><Relationship Id="rId1" Type="http://schemas.openxmlformats.org/officeDocument/2006/relationships/externalLinkPath" Target="Actual%20Consolidado/EF/Alcance%20B-3201%20-%20Distribuci&#243;n%20de%20oficinas%20por%20zona%20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96.3.1.51/BOLETIN/MENSUAL/Inf-financiera/2002/2002-03/Web/Public/01-25%20Bcos%20Mar-2002.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41%20-%20Cr&#233;ditos%20y%20dep&#243;sitos%20por%20oficina%20EF.xlsx" TargetMode="External"/><Relationship Id="rId1" Type="http://schemas.openxmlformats.org/officeDocument/2006/relationships/externalLinkPath" Target="Actual%20Consolidado/EF/Alcance%20B-3241%20-%20Cr&#233;ditos%20y%20dep&#243;sitos%20por%20oficina%20EF.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BG%20EGP%20e%20Indicadores%20EF%20Ene%202026%20revisar.xlsx" TargetMode="External"/><Relationship Id="rId1" Type="http://schemas.openxmlformats.org/officeDocument/2006/relationships/externalLinkPath" Target="Actual%20Consolidado/EF/BG%20EGP%20e%20Indicadores%20EF%20Ene%202026%20revisar.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2026/Ene/EF/Data/Informe%20-%20Boletin%20-%20EEFF%20e%20Indic%20Emp.%20F%20Vigente%20Ene%202026.xlsm" TargetMode="External"/><Relationship Id="rId1" Type="http://schemas.openxmlformats.org/officeDocument/2006/relationships/externalLinkPath" Target="/esteco/Pc-OBorda/Boletin-Bcos/BOLETIN%20PUBLIC%20WEB/2026/Ene/EF/Data/Informe%20-%20Boletin%20-%20EEFF%20e%20Indic%20Emp.%20F%20Vigente%20Ene%202026.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EFF%20B-3301%20Indicadores%20EF%20Ene%202026.xlsx" TargetMode="External"/><Relationship Id="rId1" Type="http://schemas.openxmlformats.org/officeDocument/2006/relationships/externalLinkPath" Target="Actual%20Consolidado/EF/EEFF%20B-3301%20Indicadores%20EF%20Ene%202026.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2%20Estructura%20del%20Activo%20EF.xls" TargetMode="External"/><Relationship Id="rId1" Type="http://schemas.openxmlformats.org/officeDocument/2006/relationships/externalLinkPath" Target="Actual%20Consolidado/EF/Estructura%20B-3222%20Estructura%20del%20Activo%20EF.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3%20Estructura%20del%20Pasivo%20EF.xls" TargetMode="External"/><Relationship Id="rId1" Type="http://schemas.openxmlformats.org/officeDocument/2006/relationships/externalLinkPath" Target="Actual%20Consolidado/EF/Estructura%20B-3223%20Estructura%20del%20Pasivo%20EF.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4%20Estructura%20de%20los%20Ingresos%20Financieros%20EF.xls" TargetMode="External"/><Relationship Id="rId1" Type="http://schemas.openxmlformats.org/officeDocument/2006/relationships/externalLinkPath" Target="Actual%20Consolidado/EF/Estructura%20B-3224%20Estructura%20de%20los%20Ingresos%20Financieros%20EF.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5%20Estructura%20de%20los%20Gastos%20de%20Administraci&#243;n%20EF.xls" TargetMode="External"/><Relationship Id="rId1" Type="http://schemas.openxmlformats.org/officeDocument/2006/relationships/externalLinkPath" Target="Actual%20Consolidado/EF/Estructura%20B-3225%20Estructura%20de%20los%20Gastos%20de%20Administraci&#243;n%20EF.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5%20Estructura%20de%20cr&#233;ditos%20directos%20por%20modalidad%20EF.xls" TargetMode="External"/><Relationship Id="rId1" Type="http://schemas.openxmlformats.org/officeDocument/2006/relationships/externalLinkPath" Target="Actual%20Consolidado/EF/Estructura%20B-3235%20Estructura%20de%20cr&#233;ditos%20directos%20por%20modalidad%20EF.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6%20Estructura%20de%20cr&#233;ditos%20por%20tipo%20y%20modalidad%20EF.xls" TargetMode="External"/><Relationship Id="rId1" Type="http://schemas.openxmlformats.org/officeDocument/2006/relationships/externalLinkPath" Target="Actual%20Consolidado/EF/Estructura%20B-3236%20Estructura%20de%20cr&#233;ditos%20por%20tipo%20y%20modalidad%20EF.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7%20Estructura%20de%20los%20Cr&#233;ditos%20Indirectos%20EF.xls" TargetMode="External"/><Relationship Id="rId1" Type="http://schemas.openxmlformats.org/officeDocument/2006/relationships/externalLinkPath" Target="Actual%20Consolidado/EF/Estructura%20B-3237%20Estructura%20de%20los%20Cr&#233;ditos%20Indirectos%20EF.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8%20Estructura%20de%20los%20dep&#243;sitos%20por%20tipo%20EF.xls" TargetMode="External"/><Relationship Id="rId1" Type="http://schemas.openxmlformats.org/officeDocument/2006/relationships/externalLinkPath" Target="Actual%20Consolidado/EF/Estructura%20B-3238%20Estructura%20de%20los%20dep&#243;sitos%20por%20tipo%20EF.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9%20Estructura%20de%20los%20Adeudos%20y%20Obligaciones%20Financieras%20EF.xls" TargetMode="External"/><Relationship Id="rId1" Type="http://schemas.openxmlformats.org/officeDocument/2006/relationships/externalLinkPath" Target="Actual%20Consolidado/EF/Estructura%20B-3239%20Estructura%20de%20los%20Adeudos%20y%20Obligaciones%20Financieras%20EF.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40%20Fideicomisos%20y%20comisiones%20de%20confianza%20EF.xls" TargetMode="External"/><Relationship Id="rId1" Type="http://schemas.openxmlformats.org/officeDocument/2006/relationships/externalLinkPath" Target="Actual%20Consolidado/EF/Estructura%20B-3240%20Fideicomisos%20y%20comisiones%20de%20confianza%20EF.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Esteco/ASF/Bolet&#237;n/Nuevas%20REFERENCIAS/Financieras/Plantilla%20Palanca%20Consolidada-Financieras_V6.xlsm" TargetMode="External"/><Relationship Id="rId1" Type="http://schemas.openxmlformats.org/officeDocument/2006/relationships/externalLinkPath" Target="/esteco/Esteco/ASF/Bolet&#237;n/Nuevas%20REFERENCIAS/Financieras/Plantilla%20Palanca%20Consolidada-Financieras_V6.xlsm"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53%20Estructura%20de%20los%20gastos%20financieros%20EF.xls" TargetMode="External"/><Relationship Id="rId1" Type="http://schemas.openxmlformats.org/officeDocument/2006/relationships/externalLinkPath" Target="Actual%20Consolidado/EF/Estructura%20B-3253%20Estructura%20de%20los%20gastos%20financieros%20EF.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Esteco/ASF/Bolet&#237;n/Nuevas%20REFERENCIAS/Financieras/1.%20Informaci&#243;n%20de%20las%20EF.xlsm" TargetMode="External"/><Relationship Id="rId1" Type="http://schemas.openxmlformats.org/officeDocument/2006/relationships/externalLinkPath" Target="/esteco/Esteco/ASF/Bolet&#237;n/Nuevas%20REFERENCIAS/Financieras/1.%20Informaci&#243;n%20de%20las%20EF.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Informaci&#243;n%20B-3254%20-%20Cr&#233;ditos%20directos%20y%20dep&#243;sitos%20por%20zona%20geogr&#225;fica%20EF.xlsx" TargetMode="External"/><Relationship Id="rId1" Type="http://schemas.openxmlformats.org/officeDocument/2006/relationships/externalLinkPath" Target="Actual%20Consolidado/EF/Informaci&#243;n%20B-3254%20-%20Cr&#233;ditos%20directos%20y%20dep&#243;sitos%20por%20zona%20geogr&#225;fica%20EF.xlsx"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05%20Estruct%20Cr&#233;d%20Dir%20y%20Conting%20seg&#250;n%20Categ%20Riesgo%20Deudor%20EF.xls" TargetMode="External"/><Relationship Id="rId1" Type="http://schemas.openxmlformats.org/officeDocument/2006/relationships/externalLinkPath" Target="Actual%20Consolidado/EF/R.%20Crediticio%20B-3205%20Estruct%20Cr&#233;d%20Dir%20y%20Conting%20seg&#250;n%20Categ%20Riesgo%20Deudor%20EF.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Estad&#237;stica%20Finannciera.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19%20Cr&#233;ditos%20Directos%20seg&#250;n%20Situaci&#243;n%20EF.xls" TargetMode="External"/><Relationship Id="rId1" Type="http://schemas.openxmlformats.org/officeDocument/2006/relationships/externalLinkPath" Target="Actual%20Consolidado/EF/R.%20Crediticio%20B-3219%20Cr&#233;ditos%20Directos%20seg&#250;n%20Situaci&#243;n%20EF.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20%20Creditos%20Directos%20segun%20Tipo%20de%20Credito%20y%20Situacion%20EF.xls" TargetMode="External"/><Relationship Id="rId1" Type="http://schemas.openxmlformats.org/officeDocument/2006/relationships/externalLinkPath" Target="Actual%20Consolidado/EF/R.%20Crediticio%20B-3220%20Creditos%20Directos%20segun%20Tipo%20de%20Credito%20y%20Situacion%20EF.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21%20Cr&#233;ditos%20empresariales%20por%20Sector%20Econ&#243;mico%20EF.xls" TargetMode="External"/><Relationship Id="rId1" Type="http://schemas.openxmlformats.org/officeDocument/2006/relationships/externalLinkPath" Target="Actual%20Consolidado/EF/R.%20Crediticio%20B-3221%20Cr&#233;ditos%20empresariales%20por%20Sector%20Econ&#243;mico%20EF.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30%20Ratios%20de%20Morosidad%20seg&#250;n%20d&#237;as%20de%20incumplimiento%20EF.xls" TargetMode="External"/><Relationship Id="rId1" Type="http://schemas.openxmlformats.org/officeDocument/2006/relationships/externalLinkPath" Target="Actual%20Consolidado/EF/R.%20Crediticio%20B-3230%20Ratios%20de%20Morosidad%20seg&#250;n%20d&#237;as%20de%20incumplimiento%20EF.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34%20Flujo%20de%20cr&#233;ditos%20castigados%20por%20tipo%20EF.xls" TargetMode="External"/><Relationship Id="rId1" Type="http://schemas.openxmlformats.org/officeDocument/2006/relationships/externalLinkPath" Target="Actual%20Consolidado/EF/R.%20Crediticio%20B-3234%20Flujo%20de%20cr&#233;ditos%20castigados%20por%20tipo%20EF.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57%20Morosidad%20por%20tipo%20y%20modalidad%20EF.xls" TargetMode="External"/><Relationship Id="rId1" Type="http://schemas.openxmlformats.org/officeDocument/2006/relationships/externalLinkPath" Target="Actual%20Consolidado/EF/R.%20Crediticio%20B-3257%20Morosidad%20por%20tipo%20y%20modalidad%20EF.xls" TargetMode="External"/></Relationships>
</file>

<file path=xl/externalLinks/_rels/externalLink36.xml.rels><?xml version="1.0" encoding="UTF-8" standalone="yes"?>
<Relationships xmlns="http://schemas.openxmlformats.org/package/2006/relationships"><Relationship Id="rId3" Type="http://schemas.openxmlformats.org/officeDocument/2006/relationships/externalLinkPath" Target="file:///\\sbs.gob.pe\data\esteco\Pc-OBorda\Boletin-Bcos\BOLETIN%20PUBLIC%20WEB\Boletin%20Consolidado\Actual%20Consolidado\EF\R.%20Crediticio%20B-3271%20Estructura%20de%20Creditos%20Directos%20y%20Contingentes%20por%20Tipo%20de%20Cr&#233;dito%20y%20Categoria%20de%20Riesgo%20del%20Deudor%20EF.xls" TargetMode="External"/><Relationship Id="rId2" Type="http://schemas.microsoft.com/office/2019/04/relationships/externalLinkLongPath" Target="Actual%20Consolidado/EF/R.%20Crediticio%20B-3271%20Estructura%20de%20Creditos%20Directos%20y%20Contingentes%20por%20Tipo%20de%20Cr&#233;dito%20y%20Categoria%20de%20Riesgo%20del%20Deudor%20EF.xls?61F0D3D7" TargetMode="External"/><Relationship Id="rId1" Type="http://schemas.openxmlformats.org/officeDocument/2006/relationships/externalLinkPath" Target="file:///\\61F0D3D7\R.%20Crediticio%20B-3271%20Estructura%20de%20Creditos%20Directos%20y%20Contingentes%20por%20Tipo%20de%20Cr&#233;dito%20y%20Categoria%20de%20Riesgo%20del%20Deudor%20EF.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72%20Cr&#233;ditos%20directos%20por%20tipo,%20modalidad%20y%20moneda%20EF.xls" TargetMode="External"/><Relationship Id="rId1" Type="http://schemas.openxmlformats.org/officeDocument/2006/relationships/externalLinkPath" Target="Actual%20Consolidado/EF/R.%20Crediticio%20B-3272%20Cr&#233;ditos%20directos%20por%20tipo,%20modalidad%20y%20moneda%20EF.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73%20Cr&#233;ditos%20directos%20por%20tipo%20de%20garant&#237;a%20EF.xls" TargetMode="External"/><Relationship Id="rId1" Type="http://schemas.openxmlformats.org/officeDocument/2006/relationships/externalLinkPath" Target="Actual%20Consolidado/EF/R.%20Crediticio%20B-3273%20Cr&#233;ditos%20directos%20por%20tipo%20de%20garant&#237;a%20EF.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4"/>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5"/>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s>
    <sheetDataSet>
      <sheetData sheetId="0"/>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5-BG"/>
      <sheetName val="06-EGP"/>
      <sheetName val="1"/>
      <sheetName val="2"/>
      <sheetName val="Data"/>
      <sheetName val="A10"/>
      <sheetName val="Hoja2"/>
      <sheetName val="Anexo"/>
      <sheetName val="RCG"/>
      <sheetName val="3"/>
      <sheetName val="MACRO"/>
    </sheetNames>
    <sheetDataSet>
      <sheetData sheetId="0">
        <row r="3">
          <cell r="B3">
            <v>46053</v>
          </cell>
        </row>
        <row r="62">
          <cell r="B62" t="str">
            <v>Tipo de Cambio Contable:  S/ 3,352</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2"/>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6"/>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8"/>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0"/>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1"/>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3"/>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4"/>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9"/>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BM"/>
      <sheetName val="OPERACIONAL"/>
      <sheetName val="MERCADO"/>
      <sheetName val="Valid_Mercado"/>
      <sheetName val="Valid_Palanca"/>
      <sheetName val="Patr-Efect"/>
      <sheetName val="8"/>
      <sheetName val="25"/>
      <sheetName val="9"/>
      <sheetName val="26"/>
      <sheetName val="27"/>
      <sheetName val="35"/>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7"/>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Anexo 3"/>
      <sheetName val="4x"/>
      <sheetName val="4"/>
      <sheetName val="6x"/>
      <sheetName val="6"/>
      <sheetName val="7x"/>
      <sheetName val="7"/>
    </sheetNames>
    <sheetDataSet>
      <sheetData sheetId="0"/>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2"/>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42"/>
      <sheetName val="P046"/>
      <sheetName val="P050"/>
      <sheetName val="P051"/>
      <sheetName val="P053"/>
      <sheetName val="P055"/>
      <sheetName val="P056"/>
      <sheetName val="P057x"/>
      <sheetName val="P057"/>
      <sheetName val="P058x"/>
      <sheetName val="P058"/>
      <sheetName val="P059x"/>
      <sheetName val="P059"/>
      <sheetName val="P060x"/>
      <sheetName val="P060"/>
      <sheetName val="P061x"/>
      <sheetName val="P061"/>
    </sheetNames>
    <sheetDataSet>
      <sheetData sheetId="0" refreshError="1">
        <row r="4">
          <cell r="D4">
            <v>40390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8"/>
    </sheetNames>
    <sheetDataSet>
      <sheetData sheetId="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6"/>
    </sheetNames>
    <sheetDataSet>
      <sheetData sheetId="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9"/>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5"/>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3"/>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4"/>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7"/>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C332B-896D-409C-BF9D-536F80E45EC8}">
  <dimension ref="A1:I25"/>
  <sheetViews>
    <sheetView showGridLines="0" tabSelected="1" view="pageBreakPreview" zoomScaleSheetLayoutView="120" workbookViewId="0">
      <selection activeCell="A6" sqref="A6:I6"/>
    </sheetView>
  </sheetViews>
  <sheetFormatPr baseColWidth="10" defaultColWidth="11.44140625" defaultRowHeight="13.8"/>
  <cols>
    <col min="1" max="1" width="4.6640625" style="1241" customWidth="1"/>
    <col min="2" max="9" width="12.33203125" style="1241" customWidth="1"/>
    <col min="10" max="16384" width="11.44140625" style="1241"/>
  </cols>
  <sheetData>
    <row r="1" spans="1:9" ht="14.4" thickTop="1">
      <c r="A1" s="1240"/>
      <c r="B1" s="1240"/>
      <c r="C1" s="1240"/>
      <c r="D1" s="1240"/>
      <c r="E1" s="1240"/>
      <c r="F1" s="1240"/>
      <c r="G1" s="1240"/>
      <c r="H1" s="1240"/>
    </row>
    <row r="2" spans="1:9">
      <c r="B2" s="1242"/>
    </row>
    <row r="3" spans="1:9" ht="28.2">
      <c r="B3" s="1243" t="s">
        <v>1380</v>
      </c>
    </row>
    <row r="4" spans="1:9" ht="21.6">
      <c r="B4" s="1244"/>
    </row>
    <row r="6" spans="1:9">
      <c r="A6" s="1245"/>
      <c r="B6" s="1245"/>
      <c r="C6" s="1245"/>
      <c r="D6" s="1245"/>
      <c r="E6" s="1245"/>
      <c r="F6" s="1245"/>
      <c r="G6" s="1245"/>
      <c r="H6" s="1245"/>
      <c r="I6" s="1245"/>
    </row>
    <row r="7" spans="1:9">
      <c r="A7" s="1246"/>
      <c r="B7" s="1246"/>
      <c r="C7" s="1246"/>
      <c r="E7" s="1246"/>
      <c r="F7" s="1246"/>
      <c r="G7" s="1246"/>
      <c r="H7" s="1246"/>
      <c r="I7" s="1246"/>
    </row>
    <row r="8" spans="1:9">
      <c r="A8" s="1246"/>
      <c r="B8" s="1246"/>
      <c r="C8" s="1246"/>
      <c r="D8" s="1246"/>
      <c r="E8" s="1246"/>
      <c r="F8" s="1246"/>
      <c r="G8" s="1246"/>
      <c r="H8" s="1246"/>
      <c r="I8" s="1246"/>
    </row>
    <row r="9" spans="1:9" ht="15.75" customHeight="1">
      <c r="B9" s="1247"/>
      <c r="C9" s="1247"/>
      <c r="D9" s="1247"/>
      <c r="E9" s="1247"/>
      <c r="F9" s="1247"/>
      <c r="G9" s="1247"/>
      <c r="H9" s="1247"/>
    </row>
    <row r="10" spans="1:9" ht="15.75" customHeight="1">
      <c r="B10" s="1247"/>
      <c r="C10" s="1247"/>
      <c r="D10" s="1247"/>
      <c r="E10" s="1247"/>
      <c r="F10" s="1247"/>
      <c r="G10" s="1247"/>
      <c r="H10" s="1247"/>
      <c r="I10" s="1248"/>
    </row>
    <row r="11" spans="1:9" ht="15.75" customHeight="1">
      <c r="B11" s="1247"/>
      <c r="C11" s="1247"/>
      <c r="D11" s="1247"/>
      <c r="E11" s="1247"/>
      <c r="F11" s="1247"/>
      <c r="G11" s="1247"/>
      <c r="H11" s="1247"/>
      <c r="I11" s="1248"/>
    </row>
    <row r="12" spans="1:9" ht="15.75" customHeight="1">
      <c r="B12" s="1247"/>
      <c r="C12" s="1247"/>
      <c r="D12" s="1247"/>
      <c r="E12" s="1247"/>
      <c r="F12" s="1247"/>
      <c r="G12" s="1247"/>
      <c r="H12" s="1247"/>
      <c r="I12" s="1248"/>
    </row>
    <row r="13" spans="1:9" ht="15.75" customHeight="1">
      <c r="B13" s="1247"/>
      <c r="C13" s="1247"/>
      <c r="D13" s="1247"/>
      <c r="E13" s="1247"/>
      <c r="F13" s="1247"/>
      <c r="G13" s="1247"/>
      <c r="H13" s="1247"/>
      <c r="I13" s="1248"/>
    </row>
    <row r="14" spans="1:9" ht="15.75" customHeight="1">
      <c r="B14" s="1247"/>
      <c r="C14" s="1247"/>
      <c r="D14" s="1247"/>
      <c r="E14" s="1247"/>
      <c r="F14" s="1247"/>
      <c r="G14" s="1247"/>
      <c r="H14" s="1247"/>
      <c r="I14" s="1248"/>
    </row>
    <row r="15" spans="1:9" ht="15.75" customHeight="1">
      <c r="B15" s="1247"/>
      <c r="C15" s="1247"/>
      <c r="D15" s="1247"/>
      <c r="E15" s="1247"/>
      <c r="F15" s="1247"/>
      <c r="G15" s="1247"/>
      <c r="H15" s="1247"/>
    </row>
    <row r="16" spans="1:9" ht="15.75" customHeight="1">
      <c r="B16" s="1247"/>
      <c r="C16" s="1247"/>
      <c r="D16" s="1247"/>
      <c r="E16" s="1247"/>
      <c r="F16" s="1247"/>
      <c r="G16" s="1247"/>
      <c r="H16" s="1247"/>
    </row>
    <row r="17" spans="1:9" ht="15.75" customHeight="1">
      <c r="B17" s="1249"/>
      <c r="C17" s="1249"/>
      <c r="D17" s="1249"/>
      <c r="E17" s="1249"/>
      <c r="F17" s="1249"/>
      <c r="G17" s="1249"/>
      <c r="H17" s="1249"/>
    </row>
    <row r="18" spans="1:9" ht="15.75" customHeight="1">
      <c r="B18" s="1249"/>
      <c r="C18" s="1249"/>
      <c r="D18" s="1249"/>
      <c r="E18" s="1249"/>
      <c r="F18" s="1249"/>
      <c r="G18" s="1249"/>
      <c r="H18" s="1249"/>
    </row>
    <row r="19" spans="1:9" ht="15.75" customHeight="1">
      <c r="B19" s="1249"/>
      <c r="C19" s="1249"/>
      <c r="D19" s="1249"/>
      <c r="E19" s="1249"/>
      <c r="F19" s="1250"/>
      <c r="G19" s="1250"/>
      <c r="H19" s="1250"/>
      <c r="I19" s="1250"/>
    </row>
    <row r="20" spans="1:9" ht="15.75" customHeight="1">
      <c r="B20" s="1251"/>
      <c r="C20" s="1251"/>
      <c r="D20" s="1251"/>
      <c r="E20" s="1251"/>
      <c r="F20" s="1250"/>
      <c r="G20" s="1250"/>
      <c r="H20" s="1250"/>
      <c r="I20" s="1250"/>
    </row>
    <row r="21" spans="1:9" ht="15.75" customHeight="1">
      <c r="B21" s="1251"/>
      <c r="C21" s="1251"/>
      <c r="D21" s="1251"/>
      <c r="E21" s="1251"/>
      <c r="F21" s="1250"/>
      <c r="G21" s="1250"/>
      <c r="H21" s="1250"/>
      <c r="I21" s="1250"/>
    </row>
    <row r="22" spans="1:9" ht="15.75" customHeight="1">
      <c r="B22" s="1251"/>
      <c r="C22" s="1251"/>
      <c r="D22" s="1251"/>
      <c r="E22" s="1251"/>
      <c r="F22" s="1252"/>
      <c r="G22" s="1252"/>
      <c r="H22" s="1252"/>
      <c r="I22" s="1253"/>
    </row>
    <row r="23" spans="1:9" ht="15.75" customHeight="1" thickBot="1">
      <c r="A23" s="1254"/>
      <c r="B23" s="1254"/>
      <c r="C23" s="1254"/>
      <c r="D23" s="1254"/>
      <c r="E23" s="1254"/>
      <c r="F23" s="1254"/>
      <c r="G23" s="1254"/>
      <c r="H23" s="1254"/>
      <c r="I23" s="1254"/>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24F03-EA10-4579-B9FF-230E473D577C}">
  <sheetPr>
    <pageSetUpPr fitToPage="1"/>
  </sheetPr>
  <dimension ref="A1:AP73"/>
  <sheetViews>
    <sheetView showGridLines="0" topLeftCell="A16" zoomScale="121" zoomScaleNormal="160" zoomScaleSheetLayoutView="80" workbookViewId="0">
      <selection sqref="A1:D1"/>
    </sheetView>
  </sheetViews>
  <sheetFormatPr baseColWidth="10" defaultColWidth="11.44140625" defaultRowHeight="13.2"/>
  <cols>
    <col min="1" max="1" width="42.44140625" style="503" customWidth="1"/>
    <col min="2" max="4" width="12.5546875" style="503" customWidth="1"/>
    <col min="5" max="5" width="14.44140625" style="503" customWidth="1"/>
    <col min="6" max="6" width="12.5546875" style="503" customWidth="1"/>
    <col min="7" max="8" width="12.33203125" style="503" customWidth="1"/>
    <col min="9" max="9" width="12.5546875" style="503" customWidth="1"/>
    <col min="10" max="10" width="11.44140625" style="503"/>
    <col min="11" max="11" width="12" style="503" customWidth="1"/>
    <col min="12" max="16384" width="11.44140625" style="503"/>
  </cols>
  <sheetData>
    <row r="1" spans="1:11" ht="15.75" customHeight="1">
      <c r="A1" s="502"/>
      <c r="B1" s="502"/>
      <c r="C1" s="502"/>
      <c r="D1" s="502"/>
      <c r="E1" s="502"/>
      <c r="F1" s="502"/>
      <c r="G1" s="502"/>
      <c r="H1" s="502"/>
      <c r="I1" s="502"/>
    </row>
    <row r="2" spans="1:11" s="505" customFormat="1" ht="21.9" customHeight="1">
      <c r="A2" s="504" t="s">
        <v>543</v>
      </c>
      <c r="B2" s="504"/>
      <c r="C2" s="504"/>
      <c r="D2" s="504"/>
      <c r="E2" s="504"/>
      <c r="F2" s="504"/>
      <c r="G2" s="504"/>
      <c r="H2" s="504"/>
      <c r="I2" s="504"/>
    </row>
    <row r="3" spans="1:11" s="507" customFormat="1" ht="17.399999999999999">
      <c r="A3" s="506">
        <v>46053</v>
      </c>
      <c r="B3" s="506"/>
      <c r="C3" s="506"/>
      <c r="D3" s="506"/>
      <c r="E3" s="506"/>
      <c r="F3" s="506"/>
      <c r="G3" s="506"/>
      <c r="H3" s="506"/>
      <c r="I3" s="506"/>
    </row>
    <row r="4" spans="1:11" s="509" customFormat="1" ht="16.8">
      <c r="A4" s="508" t="s">
        <v>544</v>
      </c>
      <c r="B4" s="508"/>
      <c r="C4" s="508"/>
      <c r="D4" s="508"/>
      <c r="E4" s="508"/>
      <c r="F4" s="508"/>
      <c r="G4" s="508"/>
      <c r="H4" s="508"/>
      <c r="I4" s="508"/>
    </row>
    <row r="5" spans="1:11" ht="14.4" thickBot="1">
      <c r="A5" s="510"/>
      <c r="B5" s="511"/>
      <c r="C5" s="511"/>
      <c r="D5" s="511"/>
      <c r="E5" s="511"/>
      <c r="F5" s="511"/>
      <c r="G5" s="511"/>
      <c r="H5" s="511"/>
      <c r="I5" s="511"/>
    </row>
    <row r="6" spans="1:11" ht="52.5" customHeight="1">
      <c r="A6" s="512"/>
      <c r="B6" s="513" t="s">
        <v>28</v>
      </c>
      <c r="C6" s="513" t="s">
        <v>29</v>
      </c>
      <c r="D6" s="513" t="s">
        <v>487</v>
      </c>
      <c r="E6" s="513" t="s">
        <v>31</v>
      </c>
      <c r="F6" s="513" t="s">
        <v>32</v>
      </c>
      <c r="G6" s="513" t="s">
        <v>33</v>
      </c>
      <c r="H6" s="513" t="s">
        <v>34</v>
      </c>
      <c r="I6" s="514" t="s">
        <v>579</v>
      </c>
    </row>
    <row r="7" spans="1:11" s="518" customFormat="1" ht="26.1" customHeight="1">
      <c r="A7" s="515" t="s">
        <v>545</v>
      </c>
      <c r="B7" s="516"/>
      <c r="C7" s="516"/>
      <c r="D7" s="516"/>
      <c r="E7" s="516"/>
      <c r="F7" s="516"/>
      <c r="G7" s="516"/>
      <c r="H7" s="516"/>
      <c r="I7" s="517"/>
    </row>
    <row r="8" spans="1:11" s="518" customFormat="1" ht="10.199999999999999">
      <c r="A8" s="519" t="s">
        <v>546</v>
      </c>
      <c r="B8" s="520">
        <v>15.66</v>
      </c>
      <c r="C8" s="520">
        <v>23.95</v>
      </c>
      <c r="D8" s="520">
        <v>18.490000000000002</v>
      </c>
      <c r="E8" s="520">
        <v>15.5</v>
      </c>
      <c r="F8" s="520">
        <v>18.36</v>
      </c>
      <c r="G8" s="520">
        <v>13.030000000000001</v>
      </c>
      <c r="H8" s="520">
        <v>24.41</v>
      </c>
      <c r="I8" s="520">
        <v>17.701512225378728</v>
      </c>
    </row>
    <row r="9" spans="1:11" s="518" customFormat="1" ht="13.65" customHeight="1">
      <c r="A9" s="521" t="s">
        <v>547</v>
      </c>
      <c r="B9" s="520">
        <v>6.55</v>
      </c>
      <c r="C9" s="520">
        <v>5.04</v>
      </c>
      <c r="D9" s="520">
        <v>2.42</v>
      </c>
      <c r="E9" s="520">
        <v>4.47</v>
      </c>
      <c r="F9" s="520">
        <v>3.72</v>
      </c>
      <c r="G9" s="520">
        <v>5.77</v>
      </c>
      <c r="H9" s="520">
        <v>1.62</v>
      </c>
      <c r="I9" s="520">
        <v>4.5</v>
      </c>
      <c r="J9" s="522"/>
      <c r="K9" s="523"/>
    </row>
    <row r="10" spans="1:11" s="518" customFormat="1" ht="21.9" customHeight="1">
      <c r="A10" s="16" t="s">
        <v>548</v>
      </c>
      <c r="B10" s="524"/>
      <c r="C10" s="524"/>
      <c r="D10" s="524"/>
      <c r="E10" s="524"/>
      <c r="F10" s="524"/>
      <c r="G10" s="524"/>
      <c r="H10" s="524"/>
      <c r="I10" s="524"/>
      <c r="J10" s="524"/>
      <c r="K10" s="523"/>
    </row>
    <row r="11" spans="1:11" s="518" customFormat="1" ht="13.65" customHeight="1">
      <c r="A11" s="15" t="s">
        <v>549</v>
      </c>
      <c r="B11" s="520">
        <v>3.85</v>
      </c>
      <c r="C11" s="520">
        <v>3.29</v>
      </c>
      <c r="D11" s="520">
        <v>7.18</v>
      </c>
      <c r="E11" s="520">
        <v>3.23</v>
      </c>
      <c r="F11" s="520">
        <v>5.08</v>
      </c>
      <c r="G11" s="520">
        <v>12.89</v>
      </c>
      <c r="H11" s="520">
        <v>4.2300000000000004</v>
      </c>
      <c r="I11" s="520">
        <v>4.5199999999999996</v>
      </c>
      <c r="J11" s="522"/>
      <c r="K11" s="523"/>
    </row>
    <row r="12" spans="1:11" s="518" customFormat="1" ht="13.65" customHeight="1">
      <c r="A12" s="15" t="s">
        <v>550</v>
      </c>
      <c r="B12" s="520">
        <v>2.75</v>
      </c>
      <c r="C12" s="520">
        <v>2.46</v>
      </c>
      <c r="D12" s="520">
        <v>5.38</v>
      </c>
      <c r="E12" s="520">
        <v>2.86</v>
      </c>
      <c r="F12" s="520">
        <v>3.64</v>
      </c>
      <c r="G12" s="520">
        <v>9.94</v>
      </c>
      <c r="H12" s="520">
        <v>2.2400000000000002</v>
      </c>
      <c r="I12" s="520">
        <v>3.39</v>
      </c>
      <c r="J12" s="522"/>
      <c r="K12" s="523"/>
    </row>
    <row r="13" spans="1:11" s="518" customFormat="1" ht="13.65" customHeight="1">
      <c r="A13" s="15" t="s">
        <v>551</v>
      </c>
      <c r="B13" s="520">
        <v>1.31</v>
      </c>
      <c r="C13" s="520">
        <v>2.95</v>
      </c>
      <c r="D13" s="520">
        <v>1.35</v>
      </c>
      <c r="E13" s="520">
        <v>0.86</v>
      </c>
      <c r="F13" s="520">
        <v>1.71</v>
      </c>
      <c r="G13" s="520">
        <v>2</v>
      </c>
      <c r="H13" s="520">
        <v>1.29</v>
      </c>
      <c r="I13" s="520">
        <v>1.61</v>
      </c>
      <c r="J13" s="522"/>
      <c r="K13" s="523"/>
    </row>
    <row r="14" spans="1:11" s="518" customFormat="1" ht="13.65" customHeight="1">
      <c r="A14" s="15" t="s">
        <v>552</v>
      </c>
      <c r="B14" s="520">
        <v>158.53</v>
      </c>
      <c r="C14" s="520">
        <v>282.08999999999997</v>
      </c>
      <c r="D14" s="520">
        <v>173.19</v>
      </c>
      <c r="E14" s="520">
        <v>183.84</v>
      </c>
      <c r="F14" s="520">
        <v>186.81</v>
      </c>
      <c r="G14" s="520">
        <v>100.82</v>
      </c>
      <c r="H14" s="520">
        <v>166.51</v>
      </c>
      <c r="I14" s="520">
        <v>174.56</v>
      </c>
      <c r="J14" s="522"/>
      <c r="K14" s="523"/>
    </row>
    <row r="15" spans="1:11" s="518" customFormat="1" ht="13.65" customHeight="1">
      <c r="A15" s="15" t="s">
        <v>553</v>
      </c>
      <c r="B15" s="522">
        <v>9.0715472910000106</v>
      </c>
      <c r="C15" s="522">
        <v>14.241613333432277</v>
      </c>
      <c r="D15" s="522">
        <v>18.87138158569417</v>
      </c>
      <c r="E15" s="522">
        <v>16.874959486529288</v>
      </c>
      <c r="F15" s="522">
        <v>6.8034119135202893</v>
      </c>
      <c r="G15" s="522">
        <v>18.426081912452844</v>
      </c>
      <c r="H15" s="522">
        <v>11.108006060669123</v>
      </c>
      <c r="I15" s="522">
        <v>13.145857529102228</v>
      </c>
      <c r="J15" s="522"/>
      <c r="K15" s="523"/>
    </row>
    <row r="16" spans="1:11" s="518" customFormat="1" ht="13.65" customHeight="1">
      <c r="A16" s="15" t="s">
        <v>554</v>
      </c>
      <c r="B16" s="522">
        <v>10.308188415639128</v>
      </c>
      <c r="C16" s="522">
        <v>16.857955544943223</v>
      </c>
      <c r="D16" s="522">
        <v>20.049387925301669</v>
      </c>
      <c r="E16" s="522">
        <v>17.611471440541138</v>
      </c>
      <c r="F16" s="522">
        <v>8.4846138409963086</v>
      </c>
      <c r="G16" s="522">
        <v>20.300325252334865</v>
      </c>
      <c r="H16" s="522">
        <v>12.309674614174025</v>
      </c>
      <c r="I16" s="522">
        <v>14.608842051550711</v>
      </c>
      <c r="J16" s="522"/>
      <c r="K16" s="523"/>
    </row>
    <row r="17" spans="1:11" s="518" customFormat="1" ht="21.9" customHeight="1">
      <c r="A17" s="515" t="s">
        <v>555</v>
      </c>
      <c r="B17" s="524"/>
      <c r="C17" s="524"/>
      <c r="D17" s="524"/>
      <c r="E17" s="524"/>
      <c r="F17" s="524"/>
      <c r="G17" s="524"/>
      <c r="H17" s="524"/>
      <c r="I17" s="524"/>
      <c r="J17" s="524"/>
      <c r="K17" s="523"/>
    </row>
    <row r="18" spans="1:11" s="518" customFormat="1" ht="13.65" customHeight="1">
      <c r="A18" s="521" t="s">
        <v>556</v>
      </c>
      <c r="B18" s="520">
        <v>11.19</v>
      </c>
      <c r="C18" s="520">
        <v>10</v>
      </c>
      <c r="D18" s="520">
        <v>20.92</v>
      </c>
      <c r="E18" s="520">
        <v>16.53</v>
      </c>
      <c r="F18" s="520">
        <v>9.84</v>
      </c>
      <c r="G18" s="520">
        <v>10.93</v>
      </c>
      <c r="H18" s="520">
        <v>16.72</v>
      </c>
      <c r="I18" s="520">
        <v>13.04</v>
      </c>
      <c r="J18" s="522"/>
      <c r="K18" s="523"/>
    </row>
    <row r="19" spans="1:11" s="518" customFormat="1" ht="13.65" customHeight="1">
      <c r="A19" s="521" t="s">
        <v>557</v>
      </c>
      <c r="B19" s="520">
        <v>57.76</v>
      </c>
      <c r="C19" s="520">
        <v>39.44</v>
      </c>
      <c r="D19" s="520">
        <v>49.27</v>
      </c>
      <c r="E19" s="520">
        <v>57.93</v>
      </c>
      <c r="F19" s="520">
        <v>50.68</v>
      </c>
      <c r="G19" s="520">
        <v>58.09</v>
      </c>
      <c r="H19" s="520">
        <v>73.12</v>
      </c>
      <c r="I19" s="520">
        <v>53.19</v>
      </c>
      <c r="J19" s="522"/>
      <c r="K19" s="523"/>
    </row>
    <row r="20" spans="1:11" s="518" customFormat="1" ht="13.65" customHeight="1">
      <c r="A20" s="521" t="s">
        <v>558</v>
      </c>
      <c r="B20" s="520">
        <v>94.18</v>
      </c>
      <c r="C20" s="520">
        <v>89.72</v>
      </c>
      <c r="D20" s="520">
        <v>96.26</v>
      </c>
      <c r="E20" s="520">
        <v>66.540000000000006</v>
      </c>
      <c r="F20" s="520">
        <v>85.34</v>
      </c>
      <c r="G20" s="520">
        <v>96.37</v>
      </c>
      <c r="H20" s="520">
        <v>85.41</v>
      </c>
      <c r="I20" s="520">
        <v>84.31</v>
      </c>
      <c r="J20" s="522"/>
      <c r="K20" s="523"/>
    </row>
    <row r="21" spans="1:11" s="518" customFormat="1" ht="13.65" customHeight="1">
      <c r="A21" s="521" t="s">
        <v>559</v>
      </c>
      <c r="B21" s="520">
        <v>23.63</v>
      </c>
      <c r="C21" s="520">
        <v>30.56</v>
      </c>
      <c r="D21" s="520">
        <v>49.65</v>
      </c>
      <c r="E21" s="520">
        <v>25.02</v>
      </c>
      <c r="F21" s="520">
        <v>21.76</v>
      </c>
      <c r="G21" s="520">
        <v>24.94</v>
      </c>
      <c r="H21" s="520">
        <v>26.75</v>
      </c>
      <c r="I21" s="520">
        <v>27.54</v>
      </c>
      <c r="J21" s="522"/>
      <c r="K21" s="523"/>
    </row>
    <row r="22" spans="1:11" s="518" customFormat="1" ht="13.65" customHeight="1">
      <c r="A22" s="521" t="s">
        <v>560</v>
      </c>
      <c r="B22" s="525">
        <v>845</v>
      </c>
      <c r="C22" s="526">
        <v>897</v>
      </c>
      <c r="D22" s="525">
        <v>415</v>
      </c>
      <c r="E22" s="525">
        <v>1238</v>
      </c>
      <c r="F22" s="525">
        <v>5996</v>
      </c>
      <c r="G22" s="526">
        <v>722</v>
      </c>
      <c r="H22" s="526">
        <v>535</v>
      </c>
      <c r="I22" s="525">
        <v>1047</v>
      </c>
      <c r="J22" s="527"/>
      <c r="K22" s="523"/>
    </row>
    <row r="23" spans="1:11" s="518" customFormat="1" ht="13.65" customHeight="1">
      <c r="A23" s="521" t="s">
        <v>561</v>
      </c>
      <c r="B23" s="525">
        <v>14721.184143999999</v>
      </c>
      <c r="C23" s="526">
        <v>5956.1735549132945</v>
      </c>
      <c r="D23" s="525">
        <v>7484.8186129032265</v>
      </c>
      <c r="E23" s="525">
        <v>17162.730943820225</v>
      </c>
      <c r="F23" s="525">
        <v>0</v>
      </c>
      <c r="G23" s="525">
        <v>9646.399875000001</v>
      </c>
      <c r="H23" s="525">
        <v>67601.279999999999</v>
      </c>
      <c r="I23" s="525">
        <v>11147.778737739873</v>
      </c>
      <c r="J23" s="527"/>
      <c r="K23" s="523"/>
    </row>
    <row r="24" spans="1:11" s="518" customFormat="1" ht="21.9" customHeight="1">
      <c r="A24" s="515" t="s">
        <v>562</v>
      </c>
      <c r="B24" s="524"/>
      <c r="C24" s="524"/>
      <c r="D24" s="524"/>
      <c r="E24" s="524"/>
      <c r="F24" s="524"/>
      <c r="G24" s="524"/>
      <c r="H24" s="524"/>
      <c r="I24" s="524"/>
      <c r="J24" s="524"/>
      <c r="K24" s="523"/>
    </row>
    <row r="25" spans="1:11" s="518" customFormat="1" ht="13.65" customHeight="1">
      <c r="A25" s="521" t="s">
        <v>563</v>
      </c>
      <c r="B25" s="520">
        <v>12.8</v>
      </c>
      <c r="C25" s="520">
        <v>26.18</v>
      </c>
      <c r="D25" s="520">
        <v>30.63</v>
      </c>
      <c r="E25" s="520">
        <v>7.41</v>
      </c>
      <c r="F25" s="520">
        <v>20.87</v>
      </c>
      <c r="G25" s="520">
        <v>4.63</v>
      </c>
      <c r="H25" s="520">
        <v>1.62</v>
      </c>
      <c r="I25" s="520">
        <v>15.45</v>
      </c>
      <c r="J25" s="522"/>
      <c r="K25" s="523"/>
    </row>
    <row r="26" spans="1:11" s="518" customFormat="1" ht="13.65" customHeight="1">
      <c r="A26" s="521" t="s">
        <v>564</v>
      </c>
      <c r="B26" s="520">
        <v>2.0499999999999998</v>
      </c>
      <c r="C26" s="520">
        <v>5.31</v>
      </c>
      <c r="D26" s="520">
        <v>5.72</v>
      </c>
      <c r="E26" s="520">
        <v>1.1599999999999999</v>
      </c>
      <c r="F26" s="520">
        <v>5.16</v>
      </c>
      <c r="G26" s="520">
        <v>0.5</v>
      </c>
      <c r="H26" s="520">
        <v>0.53</v>
      </c>
      <c r="I26" s="520">
        <v>3.01</v>
      </c>
      <c r="J26" s="522"/>
      <c r="K26" s="523"/>
    </row>
    <row r="27" spans="1:11" s="518" customFormat="1" ht="21.9" customHeight="1">
      <c r="A27" s="515" t="s">
        <v>565</v>
      </c>
      <c r="B27" s="524"/>
      <c r="C27" s="524"/>
      <c r="D27" s="524"/>
      <c r="E27" s="524"/>
      <c r="F27" s="524"/>
      <c r="G27" s="524"/>
      <c r="H27" s="524"/>
      <c r="I27" s="524"/>
      <c r="J27" s="524"/>
      <c r="K27" s="523"/>
    </row>
    <row r="28" spans="1:11" s="518" customFormat="1" ht="13.65" customHeight="1">
      <c r="A28" s="15" t="s">
        <v>566</v>
      </c>
      <c r="B28" s="520">
        <v>15.99</v>
      </c>
      <c r="C28" s="520">
        <v>64.239999999999995</v>
      </c>
      <c r="D28" s="520">
        <v>29.49</v>
      </c>
      <c r="E28" s="520">
        <v>18.2</v>
      </c>
      <c r="F28" s="520">
        <v>9.34</v>
      </c>
      <c r="G28" s="520">
        <v>30.67</v>
      </c>
      <c r="H28" s="520">
        <v>33.950000000000003</v>
      </c>
      <c r="I28" s="520">
        <v>24.95</v>
      </c>
      <c r="J28" s="522"/>
      <c r="K28" s="523"/>
    </row>
    <row r="29" spans="1:11" s="518" customFormat="1" ht="13.65" customHeight="1">
      <c r="A29" s="15" t="s">
        <v>567</v>
      </c>
      <c r="B29" s="520">
        <v>85.99</v>
      </c>
      <c r="C29" s="520">
        <v>124722.24000000001</v>
      </c>
      <c r="D29" s="520">
        <v>96.56</v>
      </c>
      <c r="E29" s="520">
        <v>105.72</v>
      </c>
      <c r="F29" s="520">
        <v>24.54</v>
      </c>
      <c r="G29" s="520">
        <v>91.03</v>
      </c>
      <c r="H29" s="520">
        <v>117.01</v>
      </c>
      <c r="I29" s="520">
        <v>67.36</v>
      </c>
      <c r="J29" s="522"/>
      <c r="K29" s="523"/>
    </row>
    <row r="30" spans="1:11" ht="6" customHeight="1" thickBot="1">
      <c r="A30" s="528"/>
      <c r="B30" s="529"/>
      <c r="C30" s="529"/>
      <c r="D30" s="529"/>
      <c r="E30" s="529"/>
      <c r="F30" s="529"/>
      <c r="G30" s="529"/>
      <c r="H30" s="529"/>
      <c r="I30" s="530"/>
    </row>
    <row r="31" spans="1:11" s="532" customFormat="1" ht="15" customHeight="1">
      <c r="A31" s="531" t="s">
        <v>568</v>
      </c>
    </row>
    <row r="32" spans="1:11" s="532" customFormat="1" ht="10.199999999999999">
      <c r="A32" s="533" t="s">
        <v>569</v>
      </c>
    </row>
    <row r="33" spans="1:11" ht="13.8">
      <c r="A33" s="88" t="s">
        <v>570</v>
      </c>
      <c r="B33" s="534"/>
      <c r="C33" s="534"/>
      <c r="D33" s="534"/>
      <c r="E33" s="534"/>
      <c r="F33" s="534"/>
      <c r="G33" s="534"/>
      <c r="H33" s="534"/>
      <c r="I33" s="534"/>
    </row>
    <row r="34" spans="1:11" ht="13.35" customHeight="1">
      <c r="A34" s="468" t="s">
        <v>580</v>
      </c>
      <c r="B34" s="468"/>
      <c r="C34" s="468"/>
      <c r="D34" s="468"/>
      <c r="E34" s="468"/>
      <c r="F34" s="468"/>
      <c r="G34" s="468"/>
      <c r="H34" s="468"/>
      <c r="I34" s="468"/>
      <c r="J34" s="535"/>
      <c r="K34" s="535"/>
    </row>
    <row r="35" spans="1:11" ht="16.2" customHeight="1">
      <c r="A35" s="468"/>
      <c r="B35" s="468"/>
      <c r="C35" s="468"/>
      <c r="D35" s="468"/>
      <c r="E35" s="468"/>
      <c r="F35" s="468"/>
      <c r="G35" s="468"/>
      <c r="H35" s="468"/>
      <c r="I35" s="468"/>
      <c r="J35" s="535"/>
      <c r="K35" s="535"/>
    </row>
    <row r="36" spans="1:11">
      <c r="A36" s="536" t="s">
        <v>581</v>
      </c>
      <c r="B36" s="536"/>
      <c r="C36" s="536"/>
      <c r="D36" s="536"/>
      <c r="E36" s="536"/>
      <c r="F36" s="536"/>
      <c r="G36" s="536"/>
      <c r="H36" s="536"/>
      <c r="I36" s="536"/>
    </row>
    <row r="37" spans="1:11" ht="15.6" customHeight="1">
      <c r="A37" s="536"/>
      <c r="B37" s="536"/>
      <c r="C37" s="536"/>
      <c r="D37" s="536"/>
      <c r="E37" s="536"/>
      <c r="F37" s="536"/>
      <c r="G37" s="536"/>
      <c r="H37" s="536"/>
      <c r="I37" s="536"/>
    </row>
    <row r="38" spans="1:11" ht="13.2" customHeight="1">
      <c r="A38" s="536" t="s">
        <v>582</v>
      </c>
      <c r="B38" s="536"/>
      <c r="C38" s="536"/>
      <c r="D38" s="536"/>
      <c r="E38" s="536"/>
      <c r="F38" s="536"/>
      <c r="G38" s="536"/>
      <c r="H38" s="536"/>
      <c r="I38" s="536"/>
    </row>
    <row r="39" spans="1:11">
      <c r="A39" s="536"/>
      <c r="B39" s="536"/>
      <c r="C39" s="536"/>
      <c r="D39" s="536"/>
      <c r="E39" s="536"/>
      <c r="F39" s="536"/>
      <c r="G39" s="536"/>
      <c r="H39" s="536"/>
      <c r="I39" s="536"/>
    </row>
    <row r="72" spans="2:42" ht="13.8" thickBot="1"/>
    <row r="73" spans="2:42" s="7" customFormat="1" ht="29.25" customHeight="1" thickTop="1">
      <c r="B73" s="537"/>
      <c r="C73" s="399" t="s">
        <v>573</v>
      </c>
      <c r="D73" s="399"/>
      <c r="E73" s="399"/>
      <c r="F73" s="399" t="s">
        <v>574</v>
      </c>
      <c r="G73" s="399"/>
      <c r="H73" s="399"/>
      <c r="I73" s="399"/>
      <c r="J73" s="538"/>
      <c r="K73" s="484"/>
      <c r="L73" s="399" t="s">
        <v>28</v>
      </c>
      <c r="M73" s="399"/>
      <c r="N73" s="399"/>
      <c r="O73" s="484"/>
      <c r="P73" s="399" t="s">
        <v>385</v>
      </c>
      <c r="Q73" s="399"/>
      <c r="R73" s="399"/>
      <c r="S73" s="503"/>
      <c r="T73" s="399" t="s">
        <v>575</v>
      </c>
      <c r="U73" s="399"/>
      <c r="V73" s="399"/>
      <c r="W73" s="401"/>
      <c r="X73" s="399" t="s">
        <v>576</v>
      </c>
      <c r="Y73" s="399"/>
      <c r="Z73" s="399"/>
      <c r="AA73" s="401"/>
      <c r="AB73" s="399" t="s">
        <v>577</v>
      </c>
      <c r="AC73" s="399"/>
      <c r="AD73" s="399"/>
      <c r="AE73" s="503"/>
      <c r="AF73" s="399" t="s">
        <v>386</v>
      </c>
      <c r="AG73" s="399"/>
      <c r="AH73" s="399"/>
      <c r="AI73" s="401"/>
      <c r="AJ73" s="399" t="s">
        <v>387</v>
      </c>
      <c r="AK73" s="399"/>
      <c r="AL73" s="399"/>
      <c r="AM73" s="401"/>
      <c r="AN73" s="402" t="s">
        <v>388</v>
      </c>
      <c r="AO73" s="402"/>
      <c r="AP73" s="402"/>
    </row>
  </sheetData>
  <mergeCells count="16">
    <mergeCell ref="AB73:AD73"/>
    <mergeCell ref="AF73:AH73"/>
    <mergeCell ref="AJ73:AL73"/>
    <mergeCell ref="AN73:AP73"/>
    <mergeCell ref="C73:E73"/>
    <mergeCell ref="F73:I73"/>
    <mergeCell ref="L73:N73"/>
    <mergeCell ref="P73:R73"/>
    <mergeCell ref="T73:V73"/>
    <mergeCell ref="X73:Z73"/>
    <mergeCell ref="A2:I2"/>
    <mergeCell ref="A3:I3"/>
    <mergeCell ref="A4:I4"/>
    <mergeCell ref="A34:I35"/>
    <mergeCell ref="A36:I37"/>
    <mergeCell ref="A38:I39"/>
  </mergeCells>
  <printOptions horizontalCentered="1" verticalCentered="1"/>
  <pageMargins left="0.98425196850393704" right="0.98425196850393704" top="0.47244094488188981" bottom="0.47244094488188981" header="0" footer="0"/>
  <pageSetup paperSize="9" scale="5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7CE53-4D7E-4B8D-BF2D-830543B774E6}">
  <sheetPr>
    <pageSetUpPr autoPageBreaks="0"/>
  </sheetPr>
  <dimension ref="A1:AH199"/>
  <sheetViews>
    <sheetView showGridLines="0" topLeftCell="A10" zoomScale="87" zoomScaleNormal="81" zoomScaleSheetLayoutView="100" workbookViewId="0">
      <selection sqref="A1:XFD1048576"/>
    </sheetView>
  </sheetViews>
  <sheetFormatPr baseColWidth="10" defaultColWidth="11.44140625" defaultRowHeight="13.2"/>
  <cols>
    <col min="1" max="1" width="52.5546875" style="471" customWidth="1"/>
    <col min="2" max="2" width="12.88671875" style="471" bestFit="1" customWidth="1"/>
    <col min="3" max="3" width="12.5546875" style="471" customWidth="1"/>
    <col min="4" max="4" width="13.88671875" style="471" bestFit="1" customWidth="1"/>
    <col min="5" max="5" width="2.5546875" style="471" customWidth="1"/>
    <col min="6" max="6" width="12.109375" style="471" customWidth="1"/>
    <col min="7" max="8" width="12.44140625" style="471" bestFit="1" customWidth="1"/>
    <col min="9" max="9" width="1.5546875" style="471" customWidth="1"/>
    <col min="10" max="12" width="12.44140625" style="471" customWidth="1"/>
    <col min="13" max="13" width="52.5546875" style="469" customWidth="1"/>
    <col min="14" max="15" width="10.5546875" style="469" customWidth="1"/>
    <col min="16" max="16" width="11.5546875" style="469" bestFit="1" customWidth="1"/>
    <col min="17" max="17" width="2.5546875" style="469" customWidth="1"/>
    <col min="18" max="20" width="11.5546875" style="469" bestFit="1" customWidth="1"/>
    <col min="21" max="21" width="3.44140625" style="469" customWidth="1"/>
    <col min="22" max="24" width="11.5546875" style="469" customWidth="1"/>
    <col min="25" max="25" width="52.5546875" style="469" customWidth="1"/>
    <col min="26" max="28" width="11.5546875" style="469" customWidth="1"/>
    <col min="29" max="29" width="2.44140625" style="469" customWidth="1"/>
    <col min="30" max="30" width="52.5546875" style="469" customWidth="1"/>
    <col min="31" max="31" width="2.44140625" style="469" customWidth="1"/>
    <col min="32" max="34" width="11.5546875" style="469" customWidth="1"/>
    <col min="35" max="16384" width="11.44140625" style="470"/>
  </cols>
  <sheetData>
    <row r="1" spans="1:34" s="7" customFormat="1" ht="16.2" customHeight="1">
      <c r="A1" s="383"/>
      <c r="B1" s="383"/>
      <c r="C1" s="383"/>
      <c r="D1" s="383"/>
      <c r="E1" s="383"/>
      <c r="F1" s="383"/>
      <c r="G1" s="383"/>
      <c r="H1" s="383"/>
      <c r="I1" s="383"/>
      <c r="J1" s="383"/>
      <c r="K1" s="383"/>
      <c r="L1" s="383"/>
      <c r="M1" s="384"/>
      <c r="N1" s="384"/>
      <c r="O1" s="384"/>
      <c r="P1" s="384"/>
      <c r="Q1" s="384"/>
      <c r="R1" s="384"/>
      <c r="S1" s="384"/>
      <c r="T1" s="384"/>
      <c r="U1" s="385"/>
      <c r="V1" s="385"/>
      <c r="W1" s="385"/>
      <c r="X1" s="385"/>
      <c r="Y1" s="384"/>
      <c r="Z1" s="384"/>
      <c r="AA1" s="384"/>
      <c r="AB1" s="384"/>
      <c r="AC1" s="385"/>
      <c r="AD1" s="384"/>
      <c r="AE1" s="384"/>
      <c r="AF1" s="384"/>
      <c r="AG1" s="384"/>
      <c r="AH1" s="384"/>
    </row>
    <row r="2" spans="1:34" s="358" customFormat="1" ht="27" customHeight="1">
      <c r="A2" s="386" t="s">
        <v>382</v>
      </c>
      <c r="B2" s="386"/>
      <c r="C2" s="386"/>
      <c r="D2" s="386"/>
      <c r="E2" s="386"/>
      <c r="F2" s="386"/>
      <c r="G2" s="386"/>
      <c r="H2" s="386"/>
      <c r="I2" s="386"/>
      <c r="J2" s="386"/>
      <c r="K2" s="386"/>
      <c r="L2" s="386"/>
      <c r="M2" s="386" t="s">
        <v>382</v>
      </c>
      <c r="N2" s="386"/>
      <c r="O2" s="386"/>
      <c r="P2" s="386"/>
      <c r="Q2" s="386"/>
      <c r="R2" s="386"/>
      <c r="S2" s="386"/>
      <c r="T2" s="386"/>
      <c r="U2" s="386"/>
      <c r="V2" s="386"/>
      <c r="W2" s="386"/>
      <c r="X2" s="386"/>
      <c r="Y2" s="386" t="s">
        <v>382</v>
      </c>
      <c r="Z2" s="386"/>
      <c r="AA2" s="386"/>
      <c r="AB2" s="386"/>
      <c r="AC2" s="386"/>
      <c r="AD2" s="386" t="s">
        <v>382</v>
      </c>
      <c r="AE2" s="386"/>
      <c r="AF2" s="386"/>
      <c r="AG2" s="386"/>
      <c r="AH2" s="386"/>
    </row>
    <row r="3" spans="1:34" s="389" customFormat="1" ht="18" customHeight="1">
      <c r="A3" s="387">
        <v>46053</v>
      </c>
      <c r="B3" s="387"/>
      <c r="C3" s="387"/>
      <c r="D3" s="387"/>
      <c r="E3" s="387"/>
      <c r="F3" s="387"/>
      <c r="G3" s="387"/>
      <c r="H3" s="387"/>
      <c r="I3" s="387"/>
      <c r="J3" s="387"/>
      <c r="K3" s="387"/>
      <c r="L3" s="387"/>
      <c r="M3" s="387">
        <v>46053</v>
      </c>
      <c r="N3" s="387"/>
      <c r="O3" s="387"/>
      <c r="P3" s="387"/>
      <c r="Q3" s="387"/>
      <c r="R3" s="387"/>
      <c r="S3" s="387"/>
      <c r="T3" s="387"/>
      <c r="U3" s="387"/>
      <c r="V3" s="387"/>
      <c r="W3" s="387"/>
      <c r="X3" s="387"/>
      <c r="Y3" s="387">
        <v>46053</v>
      </c>
      <c r="Z3" s="387"/>
      <c r="AA3" s="387"/>
      <c r="AB3" s="387"/>
      <c r="AC3" s="387"/>
      <c r="AD3" s="388">
        <v>46053</v>
      </c>
      <c r="AE3" s="388"/>
      <c r="AF3" s="388"/>
      <c r="AG3" s="388"/>
      <c r="AH3" s="388"/>
    </row>
    <row r="4" spans="1:34" s="360" customFormat="1" ht="15" customHeight="1">
      <c r="A4" s="390" t="s">
        <v>383</v>
      </c>
      <c r="B4" s="390"/>
      <c r="C4" s="390"/>
      <c r="D4" s="390"/>
      <c r="E4" s="390"/>
      <c r="F4" s="390"/>
      <c r="G4" s="390"/>
      <c r="H4" s="390"/>
      <c r="I4" s="390"/>
      <c r="J4" s="390"/>
      <c r="K4" s="390"/>
      <c r="L4" s="390"/>
      <c r="M4" s="390" t="s">
        <v>383</v>
      </c>
      <c r="N4" s="390"/>
      <c r="O4" s="390"/>
      <c r="P4" s="390"/>
      <c r="Q4" s="390"/>
      <c r="R4" s="390"/>
      <c r="S4" s="390"/>
      <c r="T4" s="390"/>
      <c r="U4" s="390"/>
      <c r="V4" s="390"/>
      <c r="W4" s="390"/>
      <c r="X4" s="390"/>
      <c r="Y4" s="390" t="s">
        <v>383</v>
      </c>
      <c r="Z4" s="390"/>
      <c r="AA4" s="390"/>
      <c r="AB4" s="390"/>
      <c r="AC4" s="390"/>
      <c r="AD4" s="390" t="s">
        <v>383</v>
      </c>
      <c r="AE4" s="390"/>
      <c r="AF4" s="390"/>
      <c r="AG4" s="390"/>
      <c r="AH4" s="390"/>
    </row>
    <row r="5" spans="1:34" s="7" customFormat="1" ht="3.9" customHeight="1" thickBot="1">
      <c r="A5" s="391"/>
      <c r="B5" s="392"/>
      <c r="C5" s="393"/>
      <c r="D5" s="393"/>
      <c r="E5" s="393"/>
      <c r="F5" s="393"/>
      <c r="G5" s="393"/>
      <c r="H5" s="394"/>
      <c r="I5" s="394"/>
      <c r="J5" s="394"/>
      <c r="K5" s="394"/>
      <c r="L5" s="394"/>
      <c r="M5" s="395"/>
      <c r="N5" s="396"/>
      <c r="O5" s="396"/>
      <c r="P5" s="396"/>
      <c r="Q5" s="396"/>
      <c r="R5" s="396"/>
      <c r="S5" s="396"/>
      <c r="T5" s="396"/>
      <c r="U5" s="396"/>
      <c r="V5" s="396"/>
      <c r="W5" s="396"/>
      <c r="X5" s="396"/>
      <c r="Y5" s="395"/>
      <c r="Z5" s="396"/>
      <c r="AA5" s="396"/>
      <c r="AB5" s="396"/>
      <c r="AC5" s="396"/>
      <c r="AD5" s="395"/>
      <c r="AE5" s="396"/>
      <c r="AF5" s="396"/>
      <c r="AG5" s="396"/>
      <c r="AH5" s="397"/>
    </row>
    <row r="6" spans="1:34" s="7" customFormat="1" ht="27" customHeight="1" thickTop="1">
      <c r="A6" s="398" t="s">
        <v>384</v>
      </c>
      <c r="B6" s="399" t="s">
        <v>28</v>
      </c>
      <c r="C6" s="399"/>
      <c r="D6" s="399"/>
      <c r="E6" s="400"/>
      <c r="F6" s="399" t="s">
        <v>385</v>
      </c>
      <c r="G6" s="399"/>
      <c r="H6" s="399"/>
      <c r="I6" s="400"/>
      <c r="J6" s="399" t="s">
        <v>30</v>
      </c>
      <c r="K6" s="399"/>
      <c r="L6" s="399"/>
      <c r="M6" s="398" t="s">
        <v>384</v>
      </c>
      <c r="N6" s="399" t="s">
        <v>31</v>
      </c>
      <c r="O6" s="399"/>
      <c r="P6" s="399"/>
      <c r="Q6" s="401"/>
      <c r="R6" s="399" t="s">
        <v>386</v>
      </c>
      <c r="S6" s="399"/>
      <c r="T6" s="399"/>
      <c r="U6" s="400"/>
      <c r="V6" s="399" t="s">
        <v>387</v>
      </c>
      <c r="W6" s="399"/>
      <c r="X6" s="399"/>
      <c r="Y6" s="398" t="s">
        <v>384</v>
      </c>
      <c r="Z6" s="399" t="s">
        <v>34</v>
      </c>
      <c r="AA6" s="399"/>
      <c r="AB6" s="399"/>
      <c r="AC6" s="400"/>
      <c r="AD6" s="398" t="s">
        <v>384</v>
      </c>
      <c r="AE6" s="400"/>
      <c r="AF6" s="402" t="s">
        <v>388</v>
      </c>
      <c r="AG6" s="402"/>
      <c r="AH6" s="402"/>
    </row>
    <row r="7" spans="1:34" s="7" customFormat="1" ht="13.65" customHeight="1">
      <c r="A7" s="403"/>
      <c r="B7" s="404" t="s">
        <v>95</v>
      </c>
      <c r="C7" s="405" t="s">
        <v>96</v>
      </c>
      <c r="D7" s="405" t="s">
        <v>389</v>
      </c>
      <c r="E7" s="404"/>
      <c r="F7" s="405" t="s">
        <v>95</v>
      </c>
      <c r="G7" s="405" t="s">
        <v>96</v>
      </c>
      <c r="H7" s="405" t="s">
        <v>389</v>
      </c>
      <c r="I7" s="404"/>
      <c r="J7" s="406" t="s">
        <v>95</v>
      </c>
      <c r="K7" s="407" t="s">
        <v>96</v>
      </c>
      <c r="L7" s="406" t="s">
        <v>389</v>
      </c>
      <c r="M7" s="403"/>
      <c r="N7" s="406" t="s">
        <v>95</v>
      </c>
      <c r="O7" s="407" t="s">
        <v>96</v>
      </c>
      <c r="P7" s="406" t="s">
        <v>389</v>
      </c>
      <c r="Q7" s="406"/>
      <c r="R7" s="406" t="s">
        <v>95</v>
      </c>
      <c r="S7" s="407" t="s">
        <v>96</v>
      </c>
      <c r="T7" s="407" t="s">
        <v>389</v>
      </c>
      <c r="U7" s="406"/>
      <c r="V7" s="406" t="s">
        <v>95</v>
      </c>
      <c r="W7" s="407" t="s">
        <v>96</v>
      </c>
      <c r="X7" s="406" t="s">
        <v>389</v>
      </c>
      <c r="Y7" s="403"/>
      <c r="Z7" s="407" t="s">
        <v>95</v>
      </c>
      <c r="AA7" s="407" t="s">
        <v>96</v>
      </c>
      <c r="AB7" s="407" t="s">
        <v>389</v>
      </c>
      <c r="AC7" s="406"/>
      <c r="AD7" s="403"/>
      <c r="AE7" s="406"/>
      <c r="AF7" s="406" t="s">
        <v>95</v>
      </c>
      <c r="AG7" s="407" t="s">
        <v>96</v>
      </c>
      <c r="AH7" s="406" t="s">
        <v>389</v>
      </c>
    </row>
    <row r="8" spans="1:34" s="7" customFormat="1" ht="3.9" customHeight="1">
      <c r="A8" s="408"/>
      <c r="B8" s="409"/>
      <c r="C8" s="409"/>
      <c r="D8" s="409"/>
      <c r="E8" s="409"/>
      <c r="F8" s="409"/>
      <c r="G8" s="409"/>
      <c r="H8" s="409"/>
      <c r="I8" s="409"/>
      <c r="J8" s="409"/>
      <c r="K8" s="409"/>
      <c r="L8" s="409"/>
      <c r="M8" s="410"/>
      <c r="N8" s="409"/>
      <c r="O8" s="409"/>
      <c r="P8" s="409"/>
      <c r="Q8" s="409"/>
      <c r="R8" s="409"/>
      <c r="S8" s="409"/>
      <c r="T8" s="409"/>
      <c r="U8" s="409"/>
      <c r="V8" s="409"/>
      <c r="W8" s="409"/>
      <c r="X8" s="409"/>
      <c r="Y8" s="410"/>
      <c r="Z8" s="409"/>
      <c r="AA8" s="409"/>
      <c r="AB8" s="409"/>
      <c r="AC8" s="409"/>
      <c r="AD8" s="410"/>
      <c r="AE8" s="409"/>
      <c r="AF8" s="409"/>
      <c r="AG8" s="409"/>
      <c r="AH8" s="409"/>
    </row>
    <row r="9" spans="1:34" s="413" customFormat="1" ht="9" customHeight="1">
      <c r="A9" s="411" t="s">
        <v>390</v>
      </c>
      <c r="B9" s="411">
        <v>310302.92599999998</v>
      </c>
      <c r="C9" s="411">
        <v>10104.83</v>
      </c>
      <c r="D9" s="411">
        <v>320407.75599999999</v>
      </c>
      <c r="E9" s="411"/>
      <c r="F9" s="411">
        <v>94628.843999999997</v>
      </c>
      <c r="G9" s="411">
        <v>3153.0659999999998</v>
      </c>
      <c r="H9" s="411">
        <v>97781.91</v>
      </c>
      <c r="I9" s="411"/>
      <c r="J9" s="411">
        <v>55965.65</v>
      </c>
      <c r="K9" s="411">
        <v>22703.162</v>
      </c>
      <c r="L9" s="411">
        <v>78668.812999999995</v>
      </c>
      <c r="M9" s="411" t="s">
        <v>390</v>
      </c>
      <c r="N9" s="411">
        <v>419085.86099999998</v>
      </c>
      <c r="O9" s="411">
        <v>128005.78200000001</v>
      </c>
      <c r="P9" s="411">
        <v>547091.64399999997</v>
      </c>
      <c r="Q9" s="412"/>
      <c r="R9" s="411">
        <v>7127.8360000000002</v>
      </c>
      <c r="S9" s="411">
        <v>31468.313999999998</v>
      </c>
      <c r="T9" s="411">
        <v>38596.150999999998</v>
      </c>
      <c r="U9" s="411"/>
      <c r="V9" s="411">
        <v>78854.212</v>
      </c>
      <c r="W9" s="411">
        <v>1514.2190000000001</v>
      </c>
      <c r="X9" s="411">
        <v>80368.432000000001</v>
      </c>
      <c r="Y9" s="411" t="s">
        <v>390</v>
      </c>
      <c r="Z9" s="411">
        <v>64667.769</v>
      </c>
      <c r="AA9" s="411">
        <v>2268.1660000000002</v>
      </c>
      <c r="AB9" s="411">
        <v>66935.936000000002</v>
      </c>
      <c r="AC9" s="411"/>
      <c r="AD9" s="411" t="s">
        <v>390</v>
      </c>
      <c r="AE9" s="411"/>
      <c r="AF9" s="411">
        <v>1030633.0979999999</v>
      </c>
      <c r="AG9" s="411">
        <v>199217.53900000005</v>
      </c>
      <c r="AH9" s="411">
        <v>1229850.642</v>
      </c>
    </row>
    <row r="10" spans="1:34" s="413" customFormat="1" ht="10.199999999999999" customHeight="1">
      <c r="A10" s="414" t="s">
        <v>391</v>
      </c>
      <c r="B10" s="415">
        <v>48939.637000000002</v>
      </c>
      <c r="C10" s="415">
        <v>4317.8680000000004</v>
      </c>
      <c r="D10" s="415">
        <v>53257.506000000001</v>
      </c>
      <c r="E10" s="415"/>
      <c r="F10" s="415">
        <v>0</v>
      </c>
      <c r="G10" s="415">
        <v>0</v>
      </c>
      <c r="H10" s="415">
        <v>0</v>
      </c>
      <c r="I10" s="415"/>
      <c r="J10" s="415">
        <v>15745.249</v>
      </c>
      <c r="K10" s="415">
        <v>449.66699999999997</v>
      </c>
      <c r="L10" s="415">
        <v>16194.915999999999</v>
      </c>
      <c r="M10" s="414" t="s">
        <v>391</v>
      </c>
      <c r="N10" s="415">
        <v>0</v>
      </c>
      <c r="O10" s="415">
        <v>0</v>
      </c>
      <c r="P10" s="415">
        <v>0</v>
      </c>
      <c r="Q10" s="416"/>
      <c r="R10" s="415">
        <v>0</v>
      </c>
      <c r="S10" s="415">
        <v>0</v>
      </c>
      <c r="T10" s="415">
        <v>0</v>
      </c>
      <c r="U10" s="415"/>
      <c r="V10" s="415">
        <v>10702.5</v>
      </c>
      <c r="W10" s="415">
        <v>1358.0419999999999</v>
      </c>
      <c r="X10" s="415">
        <v>12060.543</v>
      </c>
      <c r="Y10" s="414" t="s">
        <v>391</v>
      </c>
      <c r="Z10" s="415">
        <v>32.026000000000003</v>
      </c>
      <c r="AA10" s="415">
        <v>0</v>
      </c>
      <c r="AB10" s="415">
        <v>32.026000000000003</v>
      </c>
      <c r="AC10" s="415"/>
      <c r="AD10" s="414" t="s">
        <v>391</v>
      </c>
      <c r="AE10" s="415"/>
      <c r="AF10" s="415">
        <v>75419.411999999997</v>
      </c>
      <c r="AG10" s="415">
        <v>6125.5770000000011</v>
      </c>
      <c r="AH10" s="415">
        <v>81544.991000000009</v>
      </c>
    </row>
    <row r="11" spans="1:34" s="413" customFormat="1" ht="10.199999999999999" customHeight="1">
      <c r="A11" s="417" t="s">
        <v>392</v>
      </c>
      <c r="B11" s="415">
        <v>256425.42199999999</v>
      </c>
      <c r="C11" s="415">
        <v>5599.2489999999998</v>
      </c>
      <c r="D11" s="415">
        <v>262024.671</v>
      </c>
      <c r="E11" s="415"/>
      <c r="F11" s="415">
        <v>94622.244000000006</v>
      </c>
      <c r="G11" s="415">
        <v>3153.0659999999998</v>
      </c>
      <c r="H11" s="415">
        <v>97775.31</v>
      </c>
      <c r="I11" s="415"/>
      <c r="J11" s="415">
        <v>40220.400999999998</v>
      </c>
      <c r="K11" s="415">
        <v>22253.494999999999</v>
      </c>
      <c r="L11" s="415">
        <v>62473.896000000001</v>
      </c>
      <c r="M11" s="417" t="s">
        <v>392</v>
      </c>
      <c r="N11" s="415">
        <v>369350.43699999998</v>
      </c>
      <c r="O11" s="415">
        <v>126632.556</v>
      </c>
      <c r="P11" s="415">
        <v>495982.99300000002</v>
      </c>
      <c r="Q11" s="415"/>
      <c r="R11" s="415">
        <v>7127.8360000000002</v>
      </c>
      <c r="S11" s="415">
        <v>31468.313999999998</v>
      </c>
      <c r="T11" s="415">
        <v>38596.150999999998</v>
      </c>
      <c r="U11" s="415"/>
      <c r="V11" s="415">
        <v>68098.010999999999</v>
      </c>
      <c r="W11" s="415">
        <v>156.17699999999999</v>
      </c>
      <c r="X11" s="415">
        <v>68254.187999999995</v>
      </c>
      <c r="Y11" s="417" t="s">
        <v>392</v>
      </c>
      <c r="Z11" s="415">
        <v>64626.305999999997</v>
      </c>
      <c r="AA11" s="415">
        <v>2268.1660000000002</v>
      </c>
      <c r="AB11" s="415">
        <v>66894.472999999998</v>
      </c>
      <c r="AC11" s="415"/>
      <c r="AD11" s="417" t="s">
        <v>392</v>
      </c>
      <c r="AE11" s="415"/>
      <c r="AF11" s="415">
        <v>900470.65700000001</v>
      </c>
      <c r="AG11" s="415">
        <v>191531.02299999999</v>
      </c>
      <c r="AH11" s="415">
        <v>1092001.682</v>
      </c>
    </row>
    <row r="12" spans="1:34" s="413" customFormat="1" ht="10.199999999999999" customHeight="1">
      <c r="A12" s="417" t="s">
        <v>393</v>
      </c>
      <c r="B12" s="415">
        <v>0</v>
      </c>
      <c r="C12" s="415">
        <v>0</v>
      </c>
      <c r="D12" s="415">
        <v>0</v>
      </c>
      <c r="E12" s="415"/>
      <c r="F12" s="415">
        <v>0</v>
      </c>
      <c r="G12" s="415">
        <v>0</v>
      </c>
      <c r="H12" s="415">
        <v>0</v>
      </c>
      <c r="I12" s="415"/>
      <c r="J12" s="415">
        <v>0</v>
      </c>
      <c r="K12" s="415">
        <v>0</v>
      </c>
      <c r="L12" s="415">
        <v>0</v>
      </c>
      <c r="M12" s="417" t="s">
        <v>393</v>
      </c>
      <c r="N12" s="415">
        <v>0</v>
      </c>
      <c r="O12" s="415">
        <v>0</v>
      </c>
      <c r="P12" s="415">
        <v>0</v>
      </c>
      <c r="Q12" s="415"/>
      <c r="R12" s="415">
        <v>0</v>
      </c>
      <c r="S12" s="415">
        <v>0</v>
      </c>
      <c r="T12" s="415">
        <v>0</v>
      </c>
      <c r="U12" s="415"/>
      <c r="V12" s="415">
        <v>0</v>
      </c>
      <c r="W12" s="415">
        <v>0</v>
      </c>
      <c r="X12" s="415">
        <v>0</v>
      </c>
      <c r="Y12" s="417" t="s">
        <v>393</v>
      </c>
      <c r="Z12" s="415">
        <v>0</v>
      </c>
      <c r="AA12" s="415">
        <v>0</v>
      </c>
      <c r="AB12" s="415">
        <v>0</v>
      </c>
      <c r="AC12" s="415"/>
      <c r="AD12" s="417" t="s">
        <v>393</v>
      </c>
      <c r="AE12" s="415"/>
      <c r="AF12" s="415">
        <v>0</v>
      </c>
      <c r="AG12" s="415">
        <v>0</v>
      </c>
      <c r="AH12" s="415">
        <v>0</v>
      </c>
    </row>
    <row r="13" spans="1:34" s="413" customFormat="1" ht="10.199999999999999" customHeight="1">
      <c r="A13" s="417" t="s">
        <v>394</v>
      </c>
      <c r="B13" s="415">
        <v>4937.866</v>
      </c>
      <c r="C13" s="415">
        <v>187.71199999999999</v>
      </c>
      <c r="D13" s="415">
        <v>5125.5780000000004</v>
      </c>
      <c r="E13" s="415"/>
      <c r="F13" s="415">
        <v>6.6</v>
      </c>
      <c r="G13" s="415">
        <v>0</v>
      </c>
      <c r="H13" s="415">
        <v>6.6</v>
      </c>
      <c r="I13" s="415"/>
      <c r="J13" s="415">
        <v>0</v>
      </c>
      <c r="K13" s="415">
        <v>0</v>
      </c>
      <c r="L13" s="415">
        <v>0</v>
      </c>
      <c r="M13" s="417" t="s">
        <v>394</v>
      </c>
      <c r="N13" s="415">
        <v>49735.423999999999</v>
      </c>
      <c r="O13" s="415">
        <v>1373.2260000000001</v>
      </c>
      <c r="P13" s="415">
        <v>51108.650999999998</v>
      </c>
      <c r="Q13" s="415"/>
      <c r="R13" s="415">
        <v>0</v>
      </c>
      <c r="S13" s="415">
        <v>0</v>
      </c>
      <c r="T13" s="415">
        <v>0</v>
      </c>
      <c r="U13" s="415"/>
      <c r="V13" s="415">
        <v>53.7</v>
      </c>
      <c r="W13" s="415">
        <v>0</v>
      </c>
      <c r="X13" s="415">
        <v>53.7</v>
      </c>
      <c r="Y13" s="417" t="s">
        <v>394</v>
      </c>
      <c r="Z13" s="415">
        <v>9.4359999999999999</v>
      </c>
      <c r="AA13" s="415">
        <v>0</v>
      </c>
      <c r="AB13" s="415">
        <v>9.4359999999999999</v>
      </c>
      <c r="AC13" s="415"/>
      <c r="AD13" s="417" t="s">
        <v>394</v>
      </c>
      <c r="AE13" s="415"/>
      <c r="AF13" s="415">
        <v>54743.025999999998</v>
      </c>
      <c r="AG13" s="415">
        <v>1560.9380000000001</v>
      </c>
      <c r="AH13" s="415">
        <v>56303.964999999997</v>
      </c>
    </row>
    <row r="14" spans="1:34" s="25" customFormat="1" ht="5.0999999999999996" customHeight="1">
      <c r="A14" s="417"/>
      <c r="B14" s="415"/>
      <c r="C14" s="415"/>
      <c r="D14" s="415"/>
      <c r="E14" s="415"/>
      <c r="F14" s="415"/>
      <c r="G14" s="415"/>
      <c r="H14" s="415"/>
      <c r="I14" s="415"/>
      <c r="J14" s="415">
        <v>0</v>
      </c>
      <c r="K14" s="415">
        <v>0</v>
      </c>
      <c r="L14" s="415">
        <v>0</v>
      </c>
      <c r="M14" s="417"/>
      <c r="N14" s="415"/>
      <c r="O14" s="415"/>
      <c r="P14" s="415"/>
      <c r="Q14" s="415"/>
      <c r="R14" s="415"/>
      <c r="S14" s="415"/>
      <c r="T14" s="415"/>
      <c r="U14" s="415"/>
      <c r="V14" s="415">
        <v>0</v>
      </c>
      <c r="W14" s="415">
        <v>0</v>
      </c>
      <c r="X14" s="415">
        <v>0</v>
      </c>
      <c r="Y14" s="417"/>
      <c r="Z14" s="415"/>
      <c r="AA14" s="415"/>
      <c r="AB14" s="415"/>
      <c r="AC14" s="415"/>
      <c r="AD14" s="417"/>
      <c r="AE14" s="415"/>
      <c r="AF14" s="415"/>
      <c r="AG14" s="415"/>
      <c r="AH14" s="415"/>
    </row>
    <row r="15" spans="1:34" s="413" customFormat="1" ht="9" customHeight="1">
      <c r="A15" s="418" t="s">
        <v>395</v>
      </c>
      <c r="B15" s="419">
        <v>0</v>
      </c>
      <c r="C15" s="419">
        <v>0</v>
      </c>
      <c r="D15" s="419">
        <v>0</v>
      </c>
      <c r="E15" s="419"/>
      <c r="F15" s="419">
        <v>0</v>
      </c>
      <c r="G15" s="419">
        <v>0</v>
      </c>
      <c r="H15" s="419">
        <v>0</v>
      </c>
      <c r="I15" s="419"/>
      <c r="J15" s="419">
        <v>0</v>
      </c>
      <c r="K15" s="419">
        <v>0</v>
      </c>
      <c r="L15" s="419">
        <v>0</v>
      </c>
      <c r="M15" s="418" t="s">
        <v>395</v>
      </c>
      <c r="N15" s="419">
        <v>0</v>
      </c>
      <c r="O15" s="419">
        <v>0</v>
      </c>
      <c r="P15" s="419">
        <v>0</v>
      </c>
      <c r="Q15" s="419"/>
      <c r="R15" s="419">
        <v>0</v>
      </c>
      <c r="S15" s="419">
        <v>0</v>
      </c>
      <c r="T15" s="419">
        <v>0</v>
      </c>
      <c r="U15" s="419"/>
      <c r="V15" s="419">
        <v>0</v>
      </c>
      <c r="W15" s="419">
        <v>0</v>
      </c>
      <c r="X15" s="419">
        <v>0</v>
      </c>
      <c r="Y15" s="418" t="s">
        <v>395</v>
      </c>
      <c r="Z15" s="419">
        <v>0</v>
      </c>
      <c r="AA15" s="419">
        <v>0</v>
      </c>
      <c r="AB15" s="419">
        <v>0</v>
      </c>
      <c r="AC15" s="419"/>
      <c r="AD15" s="418" t="s">
        <v>395</v>
      </c>
      <c r="AE15" s="419"/>
      <c r="AF15" s="419">
        <v>0</v>
      </c>
      <c r="AG15" s="419">
        <v>0</v>
      </c>
      <c r="AH15" s="419">
        <v>0</v>
      </c>
    </row>
    <row r="16" spans="1:34" s="25" customFormat="1" ht="3.9" customHeight="1">
      <c r="A16" s="418"/>
      <c r="B16" s="419"/>
      <c r="C16" s="419"/>
      <c r="D16" s="419"/>
      <c r="E16" s="419"/>
      <c r="F16" s="419"/>
      <c r="G16" s="419"/>
      <c r="H16" s="419"/>
      <c r="I16" s="419"/>
      <c r="J16" s="419">
        <v>0</v>
      </c>
      <c r="K16" s="419">
        <v>0</v>
      </c>
      <c r="L16" s="419">
        <v>0</v>
      </c>
      <c r="M16" s="418"/>
      <c r="N16" s="419"/>
      <c r="O16" s="419"/>
      <c r="P16" s="419"/>
      <c r="Q16" s="419"/>
      <c r="R16" s="419"/>
      <c r="S16" s="419"/>
      <c r="T16" s="419"/>
      <c r="U16" s="419"/>
      <c r="V16" s="419">
        <v>0</v>
      </c>
      <c r="W16" s="419">
        <v>0</v>
      </c>
      <c r="X16" s="419">
        <v>0</v>
      </c>
      <c r="Y16" s="418"/>
      <c r="Z16" s="419"/>
      <c r="AA16" s="419"/>
      <c r="AB16" s="419"/>
      <c r="AC16" s="419"/>
      <c r="AD16" s="418"/>
      <c r="AE16" s="419"/>
      <c r="AF16" s="419"/>
      <c r="AG16" s="419"/>
      <c r="AH16" s="419"/>
    </row>
    <row r="17" spans="1:34" s="413" customFormat="1" ht="9" customHeight="1">
      <c r="A17" s="411" t="s">
        <v>396</v>
      </c>
      <c r="B17" s="412">
        <v>72619.084000000003</v>
      </c>
      <c r="C17" s="412">
        <v>28.637</v>
      </c>
      <c r="D17" s="412">
        <v>72647.721999999994</v>
      </c>
      <c r="E17" s="412"/>
      <c r="F17" s="412">
        <v>462203.84</v>
      </c>
      <c r="G17" s="412">
        <v>0</v>
      </c>
      <c r="H17" s="412">
        <v>462203.84</v>
      </c>
      <c r="I17" s="412"/>
      <c r="J17" s="412">
        <v>4969.2030000000004</v>
      </c>
      <c r="K17" s="412">
        <v>0</v>
      </c>
      <c r="L17" s="412">
        <v>4969.2030000000004</v>
      </c>
      <c r="M17" s="411" t="s">
        <v>396</v>
      </c>
      <c r="N17" s="412">
        <v>0</v>
      </c>
      <c r="O17" s="412">
        <v>0</v>
      </c>
      <c r="P17" s="412">
        <v>0</v>
      </c>
      <c r="Q17" s="412"/>
      <c r="R17" s="412">
        <v>5993.1559999999999</v>
      </c>
      <c r="S17" s="412">
        <v>0</v>
      </c>
      <c r="T17" s="412">
        <v>5993.1559999999999</v>
      </c>
      <c r="U17" s="412"/>
      <c r="V17" s="412">
        <v>8910.0949999999993</v>
      </c>
      <c r="W17" s="412">
        <v>0</v>
      </c>
      <c r="X17" s="412">
        <v>8910.0949999999993</v>
      </c>
      <c r="Y17" s="411" t="s">
        <v>396</v>
      </c>
      <c r="Z17" s="412">
        <v>19616.21</v>
      </c>
      <c r="AA17" s="412">
        <v>0</v>
      </c>
      <c r="AB17" s="412">
        <v>19616.21</v>
      </c>
      <c r="AC17" s="412"/>
      <c r="AD17" s="411" t="s">
        <v>396</v>
      </c>
      <c r="AE17" s="412"/>
      <c r="AF17" s="412">
        <v>574311.58799999987</v>
      </c>
      <c r="AG17" s="412">
        <v>28.637</v>
      </c>
      <c r="AH17" s="412">
        <v>574340.22599999991</v>
      </c>
    </row>
    <row r="18" spans="1:34" s="413" customFormat="1" ht="10.199999999999999" customHeight="1">
      <c r="A18" s="417" t="s">
        <v>397</v>
      </c>
      <c r="B18" s="415">
        <v>0</v>
      </c>
      <c r="C18" s="415">
        <v>0</v>
      </c>
      <c r="D18" s="415">
        <v>0</v>
      </c>
      <c r="E18" s="415"/>
      <c r="F18" s="415">
        <v>0</v>
      </c>
      <c r="G18" s="415">
        <v>0</v>
      </c>
      <c r="H18" s="415">
        <v>0</v>
      </c>
      <c r="I18" s="415"/>
      <c r="J18" s="415">
        <v>0</v>
      </c>
      <c r="K18" s="415">
        <v>0</v>
      </c>
      <c r="L18" s="415">
        <v>0</v>
      </c>
      <c r="M18" s="417" t="s">
        <v>397</v>
      </c>
      <c r="N18" s="415">
        <v>0</v>
      </c>
      <c r="O18" s="415">
        <v>0</v>
      </c>
      <c r="P18" s="415">
        <v>0</v>
      </c>
      <c r="Q18" s="415"/>
      <c r="R18" s="415">
        <v>0</v>
      </c>
      <c r="S18" s="415">
        <v>0</v>
      </c>
      <c r="T18" s="415">
        <v>0</v>
      </c>
      <c r="U18" s="415"/>
      <c r="V18" s="415">
        <v>0</v>
      </c>
      <c r="W18" s="415">
        <v>0</v>
      </c>
      <c r="X18" s="415">
        <v>0</v>
      </c>
      <c r="Y18" s="417" t="s">
        <v>397</v>
      </c>
      <c r="Z18" s="415">
        <v>0</v>
      </c>
      <c r="AA18" s="415">
        <v>0</v>
      </c>
      <c r="AB18" s="415">
        <v>0</v>
      </c>
      <c r="AC18" s="415"/>
      <c r="AD18" s="417" t="s">
        <v>397</v>
      </c>
      <c r="AE18" s="415"/>
      <c r="AF18" s="415">
        <v>0</v>
      </c>
      <c r="AG18" s="415">
        <v>0</v>
      </c>
      <c r="AH18" s="415">
        <v>0</v>
      </c>
    </row>
    <row r="19" spans="1:34" s="413" customFormat="1" ht="10.199999999999999" customHeight="1">
      <c r="A19" s="417" t="s">
        <v>398</v>
      </c>
      <c r="B19" s="415">
        <v>72598.241999999998</v>
      </c>
      <c r="C19" s="415">
        <v>0</v>
      </c>
      <c r="D19" s="415">
        <v>72598.241999999998</v>
      </c>
      <c r="E19" s="415"/>
      <c r="F19" s="415">
        <v>462203.84</v>
      </c>
      <c r="G19" s="415">
        <v>0</v>
      </c>
      <c r="H19" s="415">
        <v>462203.84</v>
      </c>
      <c r="I19" s="415"/>
      <c r="J19" s="415">
        <v>0</v>
      </c>
      <c r="K19" s="415">
        <v>0</v>
      </c>
      <c r="L19" s="415">
        <v>0</v>
      </c>
      <c r="M19" s="417" t="s">
        <v>398</v>
      </c>
      <c r="N19" s="415">
        <v>0</v>
      </c>
      <c r="O19" s="415">
        <v>0</v>
      </c>
      <c r="P19" s="415">
        <v>0</v>
      </c>
      <c r="Q19" s="415"/>
      <c r="R19" s="415">
        <v>0</v>
      </c>
      <c r="S19" s="415">
        <v>0</v>
      </c>
      <c r="T19" s="415">
        <v>0</v>
      </c>
      <c r="U19" s="415"/>
      <c r="V19" s="415">
        <v>0</v>
      </c>
      <c r="W19" s="415">
        <v>0</v>
      </c>
      <c r="X19" s="415">
        <v>0</v>
      </c>
      <c r="Y19" s="417" t="s">
        <v>398</v>
      </c>
      <c r="Z19" s="415">
        <v>19616.21</v>
      </c>
      <c r="AA19" s="415">
        <v>0</v>
      </c>
      <c r="AB19" s="415">
        <v>19616.21</v>
      </c>
      <c r="AC19" s="415"/>
      <c r="AD19" s="417" t="s">
        <v>398</v>
      </c>
      <c r="AE19" s="415"/>
      <c r="AF19" s="415">
        <v>554418.29200000002</v>
      </c>
      <c r="AG19" s="415">
        <v>0</v>
      </c>
      <c r="AH19" s="415">
        <v>554418.29200000002</v>
      </c>
    </row>
    <row r="20" spans="1:34" s="413" customFormat="1" ht="10.199999999999999" customHeight="1">
      <c r="A20" s="417" t="s">
        <v>399</v>
      </c>
      <c r="B20" s="415">
        <v>0</v>
      </c>
      <c r="C20" s="415">
        <v>0</v>
      </c>
      <c r="D20" s="415">
        <v>0</v>
      </c>
      <c r="E20" s="415"/>
      <c r="F20" s="415">
        <v>0</v>
      </c>
      <c r="G20" s="415">
        <v>0</v>
      </c>
      <c r="H20" s="415">
        <v>0</v>
      </c>
      <c r="I20" s="415"/>
      <c r="J20" s="415">
        <v>4969.2030000000004</v>
      </c>
      <c r="K20" s="415">
        <v>0</v>
      </c>
      <c r="L20" s="415">
        <v>4969.2030000000004</v>
      </c>
      <c r="M20" s="417" t="s">
        <v>399</v>
      </c>
      <c r="N20" s="415">
        <v>0</v>
      </c>
      <c r="O20" s="415">
        <v>0</v>
      </c>
      <c r="P20" s="415">
        <v>0</v>
      </c>
      <c r="Q20" s="415"/>
      <c r="R20" s="415">
        <v>0</v>
      </c>
      <c r="S20" s="415">
        <v>0</v>
      </c>
      <c r="T20" s="415">
        <v>0</v>
      </c>
      <c r="U20" s="415"/>
      <c r="V20" s="415">
        <v>8910.0949999999993</v>
      </c>
      <c r="W20" s="415">
        <v>0</v>
      </c>
      <c r="X20" s="415">
        <v>8910.0949999999993</v>
      </c>
      <c r="Y20" s="417" t="s">
        <v>399</v>
      </c>
      <c r="Z20" s="415">
        <v>0</v>
      </c>
      <c r="AA20" s="415">
        <v>0</v>
      </c>
      <c r="AB20" s="415">
        <v>0</v>
      </c>
      <c r="AC20" s="415"/>
      <c r="AD20" s="417" t="s">
        <v>399</v>
      </c>
      <c r="AE20" s="415"/>
      <c r="AF20" s="415">
        <v>13879.297999999999</v>
      </c>
      <c r="AG20" s="415">
        <v>0</v>
      </c>
      <c r="AH20" s="415">
        <v>13879.297999999999</v>
      </c>
    </row>
    <row r="21" spans="1:34" s="413" customFormat="1" ht="10.199999999999999" customHeight="1">
      <c r="A21" s="417" t="s">
        <v>400</v>
      </c>
      <c r="B21" s="415">
        <v>21.231999999999999</v>
      </c>
      <c r="C21" s="415">
        <v>28.637</v>
      </c>
      <c r="D21" s="415">
        <v>49.87</v>
      </c>
      <c r="E21" s="415"/>
      <c r="F21" s="415">
        <v>0</v>
      </c>
      <c r="G21" s="415">
        <v>0</v>
      </c>
      <c r="H21" s="415">
        <v>0</v>
      </c>
      <c r="I21" s="415"/>
      <c r="J21" s="415">
        <v>0</v>
      </c>
      <c r="K21" s="415">
        <v>0</v>
      </c>
      <c r="L21" s="415">
        <v>0</v>
      </c>
      <c r="M21" s="417" t="s">
        <v>401</v>
      </c>
      <c r="N21" s="415">
        <v>0</v>
      </c>
      <c r="O21" s="415">
        <v>0</v>
      </c>
      <c r="P21" s="415">
        <v>0</v>
      </c>
      <c r="Q21" s="415"/>
      <c r="R21" s="415">
        <v>5993.1559999999999</v>
      </c>
      <c r="S21" s="415">
        <v>0</v>
      </c>
      <c r="T21" s="415">
        <v>5993.1559999999999</v>
      </c>
      <c r="U21" s="415"/>
      <c r="V21" s="415">
        <v>0</v>
      </c>
      <c r="W21" s="415">
        <v>0</v>
      </c>
      <c r="X21" s="415">
        <v>0</v>
      </c>
      <c r="Y21" s="417" t="s">
        <v>401</v>
      </c>
      <c r="Z21" s="415">
        <v>0</v>
      </c>
      <c r="AA21" s="415">
        <v>0</v>
      </c>
      <c r="AB21" s="415">
        <v>0</v>
      </c>
      <c r="AC21" s="415"/>
      <c r="AD21" s="417" t="s">
        <v>401</v>
      </c>
      <c r="AE21" s="415"/>
      <c r="AF21" s="415">
        <v>6014.3879999999999</v>
      </c>
      <c r="AG21" s="415">
        <v>28.637</v>
      </c>
      <c r="AH21" s="415">
        <v>6043.0259999999998</v>
      </c>
    </row>
    <row r="22" spans="1:34" s="413" customFormat="1" ht="10.199999999999999" customHeight="1">
      <c r="A22" s="417" t="s">
        <v>402</v>
      </c>
      <c r="B22" s="415">
        <v>0</v>
      </c>
      <c r="C22" s="415">
        <v>0</v>
      </c>
      <c r="D22" s="415">
        <v>0</v>
      </c>
      <c r="E22" s="415"/>
      <c r="F22" s="415">
        <v>0</v>
      </c>
      <c r="G22" s="415">
        <v>0</v>
      </c>
      <c r="H22" s="415">
        <v>0</v>
      </c>
      <c r="I22" s="415"/>
      <c r="J22" s="415">
        <v>0</v>
      </c>
      <c r="K22" s="415">
        <v>0</v>
      </c>
      <c r="L22" s="415">
        <v>0</v>
      </c>
      <c r="M22" s="417" t="s">
        <v>402</v>
      </c>
      <c r="N22" s="415">
        <v>0</v>
      </c>
      <c r="O22" s="415">
        <v>0</v>
      </c>
      <c r="P22" s="415">
        <v>0</v>
      </c>
      <c r="Q22" s="415"/>
      <c r="R22" s="415">
        <v>0</v>
      </c>
      <c r="S22" s="415">
        <v>0</v>
      </c>
      <c r="T22" s="415">
        <v>0</v>
      </c>
      <c r="U22" s="415"/>
      <c r="V22" s="415">
        <v>0</v>
      </c>
      <c r="W22" s="415">
        <v>0</v>
      </c>
      <c r="X22" s="415">
        <v>0</v>
      </c>
      <c r="Y22" s="417" t="s">
        <v>402</v>
      </c>
      <c r="Z22" s="415">
        <v>0</v>
      </c>
      <c r="AA22" s="415">
        <v>0</v>
      </c>
      <c r="AB22" s="415">
        <v>0</v>
      </c>
      <c r="AC22" s="415"/>
      <c r="AD22" s="417" t="s">
        <v>402</v>
      </c>
      <c r="AE22" s="415"/>
      <c r="AF22" s="415">
        <v>0</v>
      </c>
      <c r="AG22" s="415">
        <v>0</v>
      </c>
      <c r="AH22" s="415">
        <v>0</v>
      </c>
    </row>
    <row r="23" spans="1:34" s="413" customFormat="1" ht="10.199999999999999" customHeight="1">
      <c r="A23" s="417" t="s">
        <v>403</v>
      </c>
      <c r="B23" s="415">
        <v>-0.38900000000000001</v>
      </c>
      <c r="C23" s="415">
        <v>0</v>
      </c>
      <c r="D23" s="415">
        <v>-0.38900000000000001</v>
      </c>
      <c r="E23" s="415"/>
      <c r="F23" s="415">
        <v>0</v>
      </c>
      <c r="G23" s="415">
        <v>0</v>
      </c>
      <c r="H23" s="415">
        <v>0</v>
      </c>
      <c r="I23" s="415"/>
      <c r="J23" s="415">
        <v>0</v>
      </c>
      <c r="K23" s="415">
        <v>0</v>
      </c>
      <c r="L23" s="415">
        <v>0</v>
      </c>
      <c r="M23" s="417" t="s">
        <v>403</v>
      </c>
      <c r="N23" s="415">
        <v>0</v>
      </c>
      <c r="O23" s="415">
        <v>0</v>
      </c>
      <c r="P23" s="415">
        <v>0</v>
      </c>
      <c r="Q23" s="415"/>
      <c r="R23" s="415">
        <v>0</v>
      </c>
      <c r="S23" s="415">
        <v>0</v>
      </c>
      <c r="T23" s="415">
        <v>0</v>
      </c>
      <c r="U23" s="415"/>
      <c r="V23" s="415">
        <v>0</v>
      </c>
      <c r="W23" s="415">
        <v>0</v>
      </c>
      <c r="X23" s="415">
        <v>0</v>
      </c>
      <c r="Y23" s="417" t="s">
        <v>403</v>
      </c>
      <c r="Z23" s="415">
        <v>0</v>
      </c>
      <c r="AA23" s="415">
        <v>0</v>
      </c>
      <c r="AB23" s="415">
        <v>0</v>
      </c>
      <c r="AC23" s="415"/>
      <c r="AD23" s="417" t="s">
        <v>403</v>
      </c>
      <c r="AE23" s="415"/>
      <c r="AF23" s="415">
        <v>-0.38900000000000001</v>
      </c>
      <c r="AG23" s="415">
        <v>0</v>
      </c>
      <c r="AH23" s="415">
        <v>-0.38900000000000001</v>
      </c>
    </row>
    <row r="24" spans="1:34" s="25" customFormat="1" ht="5.0999999999999996" customHeight="1">
      <c r="A24" s="417"/>
      <c r="B24" s="415"/>
      <c r="C24" s="415"/>
      <c r="D24" s="415"/>
      <c r="E24" s="415"/>
      <c r="F24" s="415"/>
      <c r="G24" s="415"/>
      <c r="H24" s="415"/>
      <c r="I24" s="415"/>
      <c r="J24" s="415">
        <v>0</v>
      </c>
      <c r="K24" s="415">
        <v>0</v>
      </c>
      <c r="L24" s="415">
        <v>0</v>
      </c>
      <c r="M24" s="417"/>
      <c r="N24" s="415"/>
      <c r="O24" s="415"/>
      <c r="P24" s="415"/>
      <c r="Q24" s="415"/>
      <c r="R24" s="415"/>
      <c r="S24" s="415"/>
      <c r="T24" s="415"/>
      <c r="U24" s="415"/>
      <c r="V24" s="415">
        <v>0</v>
      </c>
      <c r="W24" s="415">
        <v>0</v>
      </c>
      <c r="X24" s="415">
        <v>0</v>
      </c>
      <c r="Y24" s="417"/>
      <c r="Z24" s="415"/>
      <c r="AA24" s="415"/>
      <c r="AB24" s="415"/>
      <c r="AC24" s="415"/>
      <c r="AD24" s="417"/>
      <c r="AE24" s="415"/>
      <c r="AF24" s="415"/>
      <c r="AG24" s="415"/>
      <c r="AH24" s="415"/>
    </row>
    <row r="25" spans="1:34" s="413" customFormat="1" ht="9" customHeight="1">
      <c r="A25" s="411" t="s">
        <v>404</v>
      </c>
      <c r="B25" s="411">
        <v>2360232.69</v>
      </c>
      <c r="C25" s="411">
        <v>7.3289999999999997</v>
      </c>
      <c r="D25" s="411">
        <v>2360240.02</v>
      </c>
      <c r="E25" s="411"/>
      <c r="F25" s="411">
        <v>1245819.9680000001</v>
      </c>
      <c r="G25" s="411">
        <v>2.5739999999999998</v>
      </c>
      <c r="H25" s="411">
        <v>1245822.5430000001</v>
      </c>
      <c r="I25" s="411"/>
      <c r="J25" s="411">
        <v>187189.01</v>
      </c>
      <c r="K25" s="411">
        <v>0</v>
      </c>
      <c r="L25" s="411">
        <v>187189.01</v>
      </c>
      <c r="M25" s="411" t="s">
        <v>404</v>
      </c>
      <c r="N25" s="411">
        <v>1642341.4350000001</v>
      </c>
      <c r="O25" s="411">
        <v>0</v>
      </c>
      <c r="P25" s="411">
        <v>1642341.4350000001</v>
      </c>
      <c r="Q25" s="412"/>
      <c r="R25" s="411">
        <v>1319634.5930000001</v>
      </c>
      <c r="S25" s="411">
        <v>247007.40299999999</v>
      </c>
      <c r="T25" s="411">
        <v>1566641.997</v>
      </c>
      <c r="U25" s="411"/>
      <c r="V25" s="411">
        <v>435885.56800000003</v>
      </c>
      <c r="W25" s="411">
        <v>987.24</v>
      </c>
      <c r="X25" s="411">
        <v>436872.80800000002</v>
      </c>
      <c r="Y25" s="411" t="s">
        <v>404</v>
      </c>
      <c r="Z25" s="411">
        <v>302011.87099999998</v>
      </c>
      <c r="AA25" s="411">
        <v>0</v>
      </c>
      <c r="AB25" s="411">
        <v>302011.87099999998</v>
      </c>
      <c r="AC25" s="411"/>
      <c r="AD25" s="411" t="s">
        <v>404</v>
      </c>
      <c r="AE25" s="411"/>
      <c r="AF25" s="411">
        <v>7493115.1350000007</v>
      </c>
      <c r="AG25" s="411">
        <v>248004.54599999997</v>
      </c>
      <c r="AH25" s="411">
        <v>7741119.6839999994</v>
      </c>
    </row>
    <row r="26" spans="1:34" s="413" customFormat="1" ht="10.199999999999999" customHeight="1">
      <c r="A26" s="418" t="s">
        <v>405</v>
      </c>
      <c r="B26" s="418">
        <v>2391150.344</v>
      </c>
      <c r="C26" s="418">
        <v>7.3929999999999998</v>
      </c>
      <c r="D26" s="418">
        <v>2391157.7370000002</v>
      </c>
      <c r="E26" s="418"/>
      <c r="F26" s="418">
        <v>1292289.72</v>
      </c>
      <c r="G26" s="418">
        <v>2.6970000000000001</v>
      </c>
      <c r="H26" s="418">
        <v>1292292.4169999999</v>
      </c>
      <c r="I26" s="418"/>
      <c r="J26" s="418">
        <v>197361.15900000001</v>
      </c>
      <c r="K26" s="418">
        <v>0</v>
      </c>
      <c r="L26" s="418">
        <v>197361.15900000001</v>
      </c>
      <c r="M26" s="418" t="s">
        <v>405</v>
      </c>
      <c r="N26" s="418">
        <v>1676578.7120000001</v>
      </c>
      <c r="O26" s="418">
        <v>0</v>
      </c>
      <c r="P26" s="418">
        <v>1676578.7120000001</v>
      </c>
      <c r="Q26" s="419"/>
      <c r="R26" s="418">
        <v>1359409.2420000001</v>
      </c>
      <c r="S26" s="418">
        <v>255607.16800000001</v>
      </c>
      <c r="T26" s="418">
        <v>1615016.4110000001</v>
      </c>
      <c r="U26" s="418"/>
      <c r="V26" s="418">
        <v>427884.14600000001</v>
      </c>
      <c r="W26" s="418">
        <v>997.21199999999999</v>
      </c>
      <c r="X26" s="418">
        <v>428881.35800000001</v>
      </c>
      <c r="Y26" s="418" t="s">
        <v>405</v>
      </c>
      <c r="Z26" s="418">
        <v>307456.11300000001</v>
      </c>
      <c r="AA26" s="418">
        <v>0</v>
      </c>
      <c r="AB26" s="418">
        <v>307456.11300000001</v>
      </c>
      <c r="AC26" s="418"/>
      <c r="AD26" s="418" t="s">
        <v>405</v>
      </c>
      <c r="AE26" s="418"/>
      <c r="AF26" s="418">
        <v>7652129.4360000007</v>
      </c>
      <c r="AG26" s="418">
        <v>256614.47</v>
      </c>
      <c r="AH26" s="418">
        <v>7908743.9070000006</v>
      </c>
    </row>
    <row r="27" spans="1:34" s="413" customFormat="1" ht="10.199999999999999" customHeight="1">
      <c r="A27" s="417" t="s">
        <v>406</v>
      </c>
      <c r="B27" s="415">
        <v>0</v>
      </c>
      <c r="C27" s="415">
        <v>0</v>
      </c>
      <c r="D27" s="415">
        <v>0</v>
      </c>
      <c r="E27" s="415"/>
      <c r="F27" s="415">
        <v>0</v>
      </c>
      <c r="G27" s="415">
        <v>0</v>
      </c>
      <c r="H27" s="415">
        <v>0</v>
      </c>
      <c r="I27" s="415"/>
      <c r="J27" s="415">
        <v>0</v>
      </c>
      <c r="K27" s="415">
        <v>0</v>
      </c>
      <c r="L27" s="415">
        <v>0</v>
      </c>
      <c r="M27" s="417" t="s">
        <v>406</v>
      </c>
      <c r="N27" s="415">
        <v>0</v>
      </c>
      <c r="O27" s="415">
        <v>0</v>
      </c>
      <c r="P27" s="415">
        <v>0</v>
      </c>
      <c r="Q27" s="415"/>
      <c r="R27" s="415">
        <v>0</v>
      </c>
      <c r="S27" s="415">
        <v>0</v>
      </c>
      <c r="T27" s="415">
        <v>0</v>
      </c>
      <c r="U27" s="415"/>
      <c r="V27" s="415">
        <v>0</v>
      </c>
      <c r="W27" s="415">
        <v>0</v>
      </c>
      <c r="X27" s="415">
        <v>0</v>
      </c>
      <c r="Y27" s="417" t="s">
        <v>406</v>
      </c>
      <c r="Z27" s="415">
        <v>0</v>
      </c>
      <c r="AA27" s="415">
        <v>0</v>
      </c>
      <c r="AB27" s="415">
        <v>0</v>
      </c>
      <c r="AC27" s="415"/>
      <c r="AD27" s="417" t="s">
        <v>406</v>
      </c>
      <c r="AE27" s="415"/>
      <c r="AF27" s="415">
        <v>0</v>
      </c>
      <c r="AG27" s="415">
        <v>0</v>
      </c>
      <c r="AH27" s="415">
        <v>0</v>
      </c>
    </row>
    <row r="28" spans="1:34" s="413" customFormat="1" ht="10.199999999999999" customHeight="1">
      <c r="A28" s="417" t="s">
        <v>407</v>
      </c>
      <c r="B28" s="415">
        <v>0</v>
      </c>
      <c r="C28" s="415">
        <v>0</v>
      </c>
      <c r="D28" s="415">
        <v>0</v>
      </c>
      <c r="E28" s="415"/>
      <c r="F28" s="415">
        <v>0</v>
      </c>
      <c r="G28" s="415">
        <v>0</v>
      </c>
      <c r="H28" s="415">
        <v>0</v>
      </c>
      <c r="I28" s="415"/>
      <c r="J28" s="415">
        <v>0</v>
      </c>
      <c r="K28" s="415">
        <v>0</v>
      </c>
      <c r="L28" s="415">
        <v>0</v>
      </c>
      <c r="M28" s="417" t="s">
        <v>407</v>
      </c>
      <c r="N28" s="415">
        <v>1656671.8389999999</v>
      </c>
      <c r="O28" s="415">
        <v>0</v>
      </c>
      <c r="P28" s="415">
        <v>1656671.8389999999</v>
      </c>
      <c r="Q28" s="415"/>
      <c r="R28" s="415">
        <v>0</v>
      </c>
      <c r="S28" s="415">
        <v>0</v>
      </c>
      <c r="T28" s="415">
        <v>0</v>
      </c>
      <c r="U28" s="415"/>
      <c r="V28" s="415">
        <v>0</v>
      </c>
      <c r="W28" s="415">
        <v>0</v>
      </c>
      <c r="X28" s="415">
        <v>0</v>
      </c>
      <c r="Y28" s="417" t="s">
        <v>407</v>
      </c>
      <c r="Z28" s="415">
        <v>0</v>
      </c>
      <c r="AA28" s="415">
        <v>0</v>
      </c>
      <c r="AB28" s="415">
        <v>0</v>
      </c>
      <c r="AC28" s="415"/>
      <c r="AD28" s="417" t="s">
        <v>407</v>
      </c>
      <c r="AE28" s="415"/>
      <c r="AF28" s="415">
        <v>1656671.8389999999</v>
      </c>
      <c r="AG28" s="415">
        <v>0</v>
      </c>
      <c r="AH28" s="415">
        <v>1656671.8389999999</v>
      </c>
    </row>
    <row r="29" spans="1:34" s="413" customFormat="1" ht="10.199999999999999" customHeight="1">
      <c r="A29" s="417" t="s">
        <v>408</v>
      </c>
      <c r="B29" s="415">
        <v>0</v>
      </c>
      <c r="C29" s="415">
        <v>0</v>
      </c>
      <c r="D29" s="415">
        <v>0</v>
      </c>
      <c r="E29" s="415"/>
      <c r="F29" s="415">
        <v>0</v>
      </c>
      <c r="G29" s="415">
        <v>0</v>
      </c>
      <c r="H29" s="415">
        <v>0</v>
      </c>
      <c r="I29" s="415"/>
      <c r="J29" s="415">
        <v>0</v>
      </c>
      <c r="K29" s="415">
        <v>0</v>
      </c>
      <c r="L29" s="415">
        <v>0</v>
      </c>
      <c r="M29" s="417" t="s">
        <v>408</v>
      </c>
      <c r="N29" s="415">
        <v>0</v>
      </c>
      <c r="O29" s="415">
        <v>0</v>
      </c>
      <c r="P29" s="415">
        <v>0</v>
      </c>
      <c r="Q29" s="415"/>
      <c r="R29" s="415">
        <v>0</v>
      </c>
      <c r="S29" s="415">
        <v>0</v>
      </c>
      <c r="T29" s="415">
        <v>0</v>
      </c>
      <c r="U29" s="415"/>
      <c r="V29" s="415">
        <v>0</v>
      </c>
      <c r="W29" s="415">
        <v>0</v>
      </c>
      <c r="X29" s="415">
        <v>0</v>
      </c>
      <c r="Y29" s="417" t="s">
        <v>408</v>
      </c>
      <c r="Z29" s="415">
        <v>0</v>
      </c>
      <c r="AA29" s="415">
        <v>0</v>
      </c>
      <c r="AB29" s="415">
        <v>0</v>
      </c>
      <c r="AC29" s="415"/>
      <c r="AD29" s="417" t="s">
        <v>408</v>
      </c>
      <c r="AE29" s="415"/>
      <c r="AF29" s="415">
        <v>0</v>
      </c>
      <c r="AG29" s="415">
        <v>0</v>
      </c>
      <c r="AH29" s="415">
        <v>0</v>
      </c>
    </row>
    <row r="30" spans="1:34" s="413" customFormat="1" ht="10.199999999999999" customHeight="1">
      <c r="A30" s="417" t="s">
        <v>409</v>
      </c>
      <c r="B30" s="415">
        <v>0</v>
      </c>
      <c r="C30" s="415">
        <v>0</v>
      </c>
      <c r="D30" s="415">
        <v>0</v>
      </c>
      <c r="E30" s="415"/>
      <c r="F30" s="415">
        <v>0</v>
      </c>
      <c r="G30" s="415">
        <v>0</v>
      </c>
      <c r="H30" s="415">
        <v>0</v>
      </c>
      <c r="I30" s="415"/>
      <c r="J30" s="415">
        <v>0</v>
      </c>
      <c r="K30" s="415">
        <v>0</v>
      </c>
      <c r="L30" s="415">
        <v>0</v>
      </c>
      <c r="M30" s="417" t="s">
        <v>409</v>
      </c>
      <c r="N30" s="415">
        <v>0</v>
      </c>
      <c r="O30" s="415">
        <v>0</v>
      </c>
      <c r="P30" s="415">
        <v>0</v>
      </c>
      <c r="Q30" s="415"/>
      <c r="R30" s="415">
        <v>0</v>
      </c>
      <c r="S30" s="415">
        <v>0</v>
      </c>
      <c r="T30" s="415">
        <v>0</v>
      </c>
      <c r="U30" s="415"/>
      <c r="V30" s="415">
        <v>0</v>
      </c>
      <c r="W30" s="415">
        <v>0</v>
      </c>
      <c r="X30" s="415">
        <v>0</v>
      </c>
      <c r="Y30" s="417" t="s">
        <v>409</v>
      </c>
      <c r="Z30" s="415">
        <v>0</v>
      </c>
      <c r="AA30" s="415">
        <v>0</v>
      </c>
      <c r="AB30" s="415">
        <v>0</v>
      </c>
      <c r="AC30" s="415"/>
      <c r="AD30" s="417" t="s">
        <v>409</v>
      </c>
      <c r="AE30" s="415"/>
      <c r="AF30" s="415">
        <v>0</v>
      </c>
      <c r="AG30" s="415">
        <v>0</v>
      </c>
      <c r="AH30" s="415">
        <v>0</v>
      </c>
    </row>
    <row r="31" spans="1:34" s="413" customFormat="1" ht="10.199999999999999" customHeight="1">
      <c r="A31" s="417" t="s">
        <v>410</v>
      </c>
      <c r="B31" s="415">
        <v>2391144.145</v>
      </c>
      <c r="C31" s="415">
        <v>0</v>
      </c>
      <c r="D31" s="415">
        <v>2391144.145</v>
      </c>
      <c r="E31" s="415"/>
      <c r="F31" s="415">
        <v>1006630.1459999999</v>
      </c>
      <c r="G31" s="415">
        <v>0</v>
      </c>
      <c r="H31" s="415">
        <v>1006630.1459999999</v>
      </c>
      <c r="I31" s="415"/>
      <c r="J31" s="415">
        <v>144652.46100000001</v>
      </c>
      <c r="K31" s="415">
        <v>0</v>
      </c>
      <c r="L31" s="415">
        <v>144652.46100000001</v>
      </c>
      <c r="M31" s="417" t="s">
        <v>410</v>
      </c>
      <c r="N31" s="415">
        <v>19906.873</v>
      </c>
      <c r="O31" s="415">
        <v>0</v>
      </c>
      <c r="P31" s="415">
        <v>19906.873</v>
      </c>
      <c r="Q31" s="415"/>
      <c r="R31" s="415">
        <v>1353626.159</v>
      </c>
      <c r="S31" s="415">
        <v>231476.03099999999</v>
      </c>
      <c r="T31" s="415">
        <v>1585102.1910000001</v>
      </c>
      <c r="U31" s="415"/>
      <c r="V31" s="415">
        <v>427884.14600000001</v>
      </c>
      <c r="W31" s="415">
        <v>997.21199999999999</v>
      </c>
      <c r="X31" s="415">
        <v>428881.35800000001</v>
      </c>
      <c r="Y31" s="417" t="s">
        <v>410</v>
      </c>
      <c r="Z31" s="415">
        <v>307456.11300000001</v>
      </c>
      <c r="AA31" s="415">
        <v>0</v>
      </c>
      <c r="AB31" s="415">
        <v>307456.11300000001</v>
      </c>
      <c r="AC31" s="415"/>
      <c r="AD31" s="417" t="s">
        <v>410</v>
      </c>
      <c r="AE31" s="415"/>
      <c r="AF31" s="415">
        <v>5651300.0429999996</v>
      </c>
      <c r="AG31" s="415">
        <v>232473.24299999999</v>
      </c>
      <c r="AH31" s="415">
        <v>5883773.2870000005</v>
      </c>
    </row>
    <row r="32" spans="1:34" s="413" customFormat="1" ht="10.199999999999999" customHeight="1">
      <c r="A32" s="417" t="s">
        <v>411</v>
      </c>
      <c r="B32" s="415">
        <v>0</v>
      </c>
      <c r="C32" s="415">
        <v>0</v>
      </c>
      <c r="D32" s="415">
        <v>0</v>
      </c>
      <c r="E32" s="415"/>
      <c r="F32" s="415">
        <v>0</v>
      </c>
      <c r="G32" s="415">
        <v>0</v>
      </c>
      <c r="H32" s="415">
        <v>0</v>
      </c>
      <c r="I32" s="415"/>
      <c r="J32" s="415">
        <v>0</v>
      </c>
      <c r="K32" s="415">
        <v>0</v>
      </c>
      <c r="L32" s="415">
        <v>0</v>
      </c>
      <c r="M32" s="417" t="s">
        <v>411</v>
      </c>
      <c r="N32" s="415">
        <v>0</v>
      </c>
      <c r="O32" s="415">
        <v>0</v>
      </c>
      <c r="P32" s="415">
        <v>0</v>
      </c>
      <c r="Q32" s="415"/>
      <c r="R32" s="415">
        <v>5783.0820000000003</v>
      </c>
      <c r="S32" s="415">
        <v>24131.135999999999</v>
      </c>
      <c r="T32" s="415">
        <v>29914.219000000001</v>
      </c>
      <c r="U32" s="415"/>
      <c r="V32" s="415">
        <v>0</v>
      </c>
      <c r="W32" s="415">
        <v>0</v>
      </c>
      <c r="X32" s="415">
        <v>0</v>
      </c>
      <c r="Y32" s="417" t="s">
        <v>411</v>
      </c>
      <c r="Z32" s="415">
        <v>0</v>
      </c>
      <c r="AA32" s="415">
        <v>0</v>
      </c>
      <c r="AB32" s="415">
        <v>0</v>
      </c>
      <c r="AC32" s="415"/>
      <c r="AD32" s="417" t="s">
        <v>411</v>
      </c>
      <c r="AE32" s="415"/>
      <c r="AF32" s="415">
        <v>5783.0820000000003</v>
      </c>
      <c r="AG32" s="415">
        <v>24131.135999999999</v>
      </c>
      <c r="AH32" s="415">
        <v>29914.219000000001</v>
      </c>
    </row>
    <row r="33" spans="1:34" s="413" customFormat="1" ht="10.199999999999999" customHeight="1">
      <c r="A33" s="417" t="s">
        <v>412</v>
      </c>
      <c r="B33" s="415">
        <v>6.1980000000000004</v>
      </c>
      <c r="C33" s="415">
        <v>7.3929999999999998</v>
      </c>
      <c r="D33" s="415">
        <v>13.592000000000001</v>
      </c>
      <c r="E33" s="415"/>
      <c r="F33" s="415">
        <v>285141.92300000001</v>
      </c>
      <c r="G33" s="415">
        <v>2.6970000000000001</v>
      </c>
      <c r="H33" s="415">
        <v>285144.62099999998</v>
      </c>
      <c r="I33" s="415"/>
      <c r="J33" s="415">
        <v>0</v>
      </c>
      <c r="K33" s="415">
        <v>0</v>
      </c>
      <c r="L33" s="415">
        <v>0</v>
      </c>
      <c r="M33" s="417" t="s">
        <v>412</v>
      </c>
      <c r="N33" s="415">
        <v>0</v>
      </c>
      <c r="O33" s="415">
        <v>0</v>
      </c>
      <c r="P33" s="415">
        <v>0</v>
      </c>
      <c r="Q33" s="415"/>
      <c r="R33" s="415">
        <v>0</v>
      </c>
      <c r="S33" s="415">
        <v>0</v>
      </c>
      <c r="T33" s="415">
        <v>0</v>
      </c>
      <c r="U33" s="415"/>
      <c r="V33" s="415">
        <v>0</v>
      </c>
      <c r="W33" s="415">
        <v>0</v>
      </c>
      <c r="X33" s="415">
        <v>0</v>
      </c>
      <c r="Y33" s="417" t="s">
        <v>412</v>
      </c>
      <c r="Z33" s="415">
        <v>0</v>
      </c>
      <c r="AA33" s="415">
        <v>0</v>
      </c>
      <c r="AB33" s="415">
        <v>0</v>
      </c>
      <c r="AC33" s="415"/>
      <c r="AD33" s="417" t="s">
        <v>412</v>
      </c>
      <c r="AE33" s="415"/>
      <c r="AF33" s="415">
        <v>285148.12099999998</v>
      </c>
      <c r="AG33" s="415">
        <v>10.09</v>
      </c>
      <c r="AH33" s="415">
        <v>285158.21299999999</v>
      </c>
    </row>
    <row r="34" spans="1:34" s="413" customFormat="1" ht="10.199999999999999" customHeight="1">
      <c r="A34" s="417" t="s">
        <v>413</v>
      </c>
      <c r="B34" s="415">
        <v>0</v>
      </c>
      <c r="C34" s="415">
        <v>0</v>
      </c>
      <c r="D34" s="415">
        <v>0</v>
      </c>
      <c r="E34" s="415"/>
      <c r="F34" s="415">
        <v>0</v>
      </c>
      <c r="G34" s="415">
        <v>0</v>
      </c>
      <c r="H34" s="415">
        <v>0</v>
      </c>
      <c r="I34" s="415"/>
      <c r="J34" s="415">
        <v>0</v>
      </c>
      <c r="K34" s="415">
        <v>0</v>
      </c>
      <c r="L34" s="415">
        <v>0</v>
      </c>
      <c r="M34" s="417" t="s">
        <v>413</v>
      </c>
      <c r="N34" s="415">
        <v>0</v>
      </c>
      <c r="O34" s="415">
        <v>0</v>
      </c>
      <c r="P34" s="415">
        <v>0</v>
      </c>
      <c r="Q34" s="415"/>
      <c r="R34" s="415">
        <v>0</v>
      </c>
      <c r="S34" s="415">
        <v>0</v>
      </c>
      <c r="T34" s="415">
        <v>0</v>
      </c>
      <c r="U34" s="415"/>
      <c r="V34" s="415">
        <v>0</v>
      </c>
      <c r="W34" s="415">
        <v>0</v>
      </c>
      <c r="X34" s="415">
        <v>0</v>
      </c>
      <c r="Y34" s="417" t="s">
        <v>413</v>
      </c>
      <c r="Z34" s="415">
        <v>0</v>
      </c>
      <c r="AA34" s="415">
        <v>0</v>
      </c>
      <c r="AB34" s="415">
        <v>0</v>
      </c>
      <c r="AC34" s="415"/>
      <c r="AD34" s="417" t="s">
        <v>413</v>
      </c>
      <c r="AE34" s="415"/>
      <c r="AF34" s="415">
        <v>0</v>
      </c>
      <c r="AG34" s="415">
        <v>0</v>
      </c>
      <c r="AH34" s="415">
        <v>0</v>
      </c>
    </row>
    <row r="35" spans="1:34" s="413" customFormat="1" ht="10.199999999999999" customHeight="1">
      <c r="A35" s="417" t="s">
        <v>414</v>
      </c>
      <c r="B35" s="415">
        <v>0</v>
      </c>
      <c r="C35" s="415">
        <v>0</v>
      </c>
      <c r="D35" s="415">
        <v>0</v>
      </c>
      <c r="E35" s="415"/>
      <c r="F35" s="415">
        <v>0</v>
      </c>
      <c r="G35" s="415">
        <v>0</v>
      </c>
      <c r="H35" s="415">
        <v>0</v>
      </c>
      <c r="I35" s="415"/>
      <c r="J35" s="415">
        <v>0</v>
      </c>
      <c r="K35" s="415">
        <v>0</v>
      </c>
      <c r="L35" s="415">
        <v>0</v>
      </c>
      <c r="M35" s="417" t="s">
        <v>414</v>
      </c>
      <c r="N35" s="415">
        <v>0</v>
      </c>
      <c r="O35" s="415">
        <v>0</v>
      </c>
      <c r="P35" s="415">
        <v>0</v>
      </c>
      <c r="Q35" s="415"/>
      <c r="R35" s="415">
        <v>0</v>
      </c>
      <c r="S35" s="415">
        <v>0</v>
      </c>
      <c r="T35" s="415">
        <v>0</v>
      </c>
      <c r="U35" s="415"/>
      <c r="V35" s="415">
        <v>0</v>
      </c>
      <c r="W35" s="415">
        <v>0</v>
      </c>
      <c r="X35" s="415">
        <v>0</v>
      </c>
      <c r="Y35" s="417" t="s">
        <v>414</v>
      </c>
      <c r="Z35" s="415">
        <v>0</v>
      </c>
      <c r="AA35" s="415">
        <v>0</v>
      </c>
      <c r="AB35" s="415">
        <v>0</v>
      </c>
      <c r="AC35" s="415"/>
      <c r="AD35" s="417" t="s">
        <v>414</v>
      </c>
      <c r="AE35" s="415"/>
      <c r="AF35" s="415">
        <v>0</v>
      </c>
      <c r="AG35" s="415">
        <v>0</v>
      </c>
      <c r="AH35" s="415">
        <v>0</v>
      </c>
    </row>
    <row r="36" spans="1:34" s="413" customFormat="1" ht="10.199999999999999" customHeight="1">
      <c r="A36" s="417" t="s">
        <v>415</v>
      </c>
      <c r="B36" s="415">
        <v>0</v>
      </c>
      <c r="C36" s="415">
        <v>0</v>
      </c>
      <c r="D36" s="415">
        <v>0</v>
      </c>
      <c r="E36" s="415"/>
      <c r="F36" s="415">
        <v>517.65</v>
      </c>
      <c r="G36" s="415">
        <v>0</v>
      </c>
      <c r="H36" s="415">
        <v>517.65</v>
      </c>
      <c r="I36" s="415"/>
      <c r="J36" s="415">
        <v>52708.697999999997</v>
      </c>
      <c r="K36" s="415">
        <v>0</v>
      </c>
      <c r="L36" s="415">
        <v>52708.697999999997</v>
      </c>
      <c r="M36" s="417" t="s">
        <v>415</v>
      </c>
      <c r="N36" s="415">
        <v>0</v>
      </c>
      <c r="O36" s="415">
        <v>0</v>
      </c>
      <c r="P36" s="415">
        <v>0</v>
      </c>
      <c r="Q36" s="415"/>
      <c r="R36" s="415">
        <v>0</v>
      </c>
      <c r="S36" s="415">
        <v>0</v>
      </c>
      <c r="T36" s="415">
        <v>0</v>
      </c>
      <c r="U36" s="415"/>
      <c r="V36" s="415">
        <v>0</v>
      </c>
      <c r="W36" s="415">
        <v>0</v>
      </c>
      <c r="X36" s="415">
        <v>0</v>
      </c>
      <c r="Y36" s="417" t="s">
        <v>415</v>
      </c>
      <c r="Z36" s="415">
        <v>0</v>
      </c>
      <c r="AA36" s="415">
        <v>0</v>
      </c>
      <c r="AB36" s="415">
        <v>0</v>
      </c>
      <c r="AC36" s="415"/>
      <c r="AD36" s="417" t="s">
        <v>415</v>
      </c>
      <c r="AE36" s="415"/>
      <c r="AF36" s="415">
        <v>53226.347999999998</v>
      </c>
      <c r="AG36" s="415">
        <v>0</v>
      </c>
      <c r="AH36" s="415">
        <v>53226.347999999998</v>
      </c>
    </row>
    <row r="37" spans="1:34" s="413" customFormat="1" ht="10.199999999999999" customHeight="1">
      <c r="A37" s="418" t="s">
        <v>416</v>
      </c>
      <c r="B37" s="418">
        <v>32968.493999999999</v>
      </c>
      <c r="C37" s="418">
        <v>0</v>
      </c>
      <c r="D37" s="418">
        <v>32968.493999999999</v>
      </c>
      <c r="E37" s="418"/>
      <c r="F37" s="418">
        <v>40666.298000000003</v>
      </c>
      <c r="G37" s="418">
        <v>0</v>
      </c>
      <c r="H37" s="418">
        <v>40666.298000000003</v>
      </c>
      <c r="I37" s="418"/>
      <c r="J37" s="418">
        <v>2907.953</v>
      </c>
      <c r="K37" s="418">
        <v>0</v>
      </c>
      <c r="L37" s="418">
        <v>2907.953</v>
      </c>
      <c r="M37" s="418" t="s">
        <v>416</v>
      </c>
      <c r="N37" s="418">
        <v>14987.769</v>
      </c>
      <c r="O37" s="418">
        <v>0</v>
      </c>
      <c r="P37" s="418">
        <v>14987.769</v>
      </c>
      <c r="Q37" s="419"/>
      <c r="R37" s="418">
        <v>25986.582999999999</v>
      </c>
      <c r="S37" s="418">
        <v>3682.4009999999998</v>
      </c>
      <c r="T37" s="418">
        <v>29668.985000000001</v>
      </c>
      <c r="U37" s="418"/>
      <c r="V37" s="418">
        <v>10085.712</v>
      </c>
      <c r="W37" s="418">
        <v>0</v>
      </c>
      <c r="X37" s="418">
        <v>10085.712</v>
      </c>
      <c r="Y37" s="418" t="s">
        <v>416</v>
      </c>
      <c r="Z37" s="418">
        <v>4213.2389999999996</v>
      </c>
      <c r="AA37" s="418">
        <v>0</v>
      </c>
      <c r="AB37" s="418">
        <v>4213.2389999999996</v>
      </c>
      <c r="AC37" s="418"/>
      <c r="AD37" s="418" t="s">
        <v>416</v>
      </c>
      <c r="AE37" s="418"/>
      <c r="AF37" s="418">
        <v>131816.04799999998</v>
      </c>
      <c r="AG37" s="418">
        <v>3682.4009999999998</v>
      </c>
      <c r="AH37" s="418">
        <v>135498.45000000001</v>
      </c>
    </row>
    <row r="38" spans="1:34" s="413" customFormat="1" ht="10.199999999999999" customHeight="1">
      <c r="A38" s="418" t="s">
        <v>417</v>
      </c>
      <c r="B38" s="419">
        <v>96953.724000000002</v>
      </c>
      <c r="C38" s="419">
        <v>8.4030000000000005</v>
      </c>
      <c r="D38" s="419">
        <v>96962.126999999993</v>
      </c>
      <c r="E38" s="419"/>
      <c r="F38" s="419">
        <v>45314.567000000003</v>
      </c>
      <c r="G38" s="419">
        <v>0</v>
      </c>
      <c r="H38" s="419">
        <v>45314.567000000003</v>
      </c>
      <c r="I38" s="419"/>
      <c r="J38" s="419">
        <v>15485.129000000001</v>
      </c>
      <c r="K38" s="419">
        <v>0</v>
      </c>
      <c r="L38" s="419">
        <v>15485.129000000001</v>
      </c>
      <c r="M38" s="418" t="s">
        <v>417</v>
      </c>
      <c r="N38" s="419">
        <v>56500.97</v>
      </c>
      <c r="O38" s="419">
        <v>0</v>
      </c>
      <c r="P38" s="419">
        <v>56500.97</v>
      </c>
      <c r="Q38" s="419"/>
      <c r="R38" s="419">
        <v>81517.509999999995</v>
      </c>
      <c r="S38" s="419">
        <v>6541.1009999999997</v>
      </c>
      <c r="T38" s="419">
        <v>88058.611999999994</v>
      </c>
      <c r="U38" s="419"/>
      <c r="V38" s="419">
        <v>64788.233999999997</v>
      </c>
      <c r="W38" s="419">
        <v>175.95400000000001</v>
      </c>
      <c r="X38" s="419">
        <v>64964.188999999998</v>
      </c>
      <c r="Y38" s="418" t="s">
        <v>417</v>
      </c>
      <c r="Z38" s="419">
        <v>13777.522000000001</v>
      </c>
      <c r="AA38" s="419">
        <v>0</v>
      </c>
      <c r="AB38" s="419">
        <v>13777.522000000001</v>
      </c>
      <c r="AC38" s="419"/>
      <c r="AD38" s="418" t="s">
        <v>417</v>
      </c>
      <c r="AE38" s="419"/>
      <c r="AF38" s="419">
        <v>374337.65599999996</v>
      </c>
      <c r="AG38" s="419">
        <v>6725.4579999999996</v>
      </c>
      <c r="AH38" s="419">
        <v>381063.11599999998</v>
      </c>
    </row>
    <row r="39" spans="1:34" s="413" customFormat="1" ht="10.199999999999999" customHeight="1">
      <c r="A39" s="417" t="s">
        <v>418</v>
      </c>
      <c r="B39" s="417">
        <v>64605.968999999997</v>
      </c>
      <c r="C39" s="417">
        <v>2.3879999999999999</v>
      </c>
      <c r="D39" s="417">
        <v>64608.357000000004</v>
      </c>
      <c r="E39" s="417"/>
      <c r="F39" s="417">
        <v>43405.999000000003</v>
      </c>
      <c r="G39" s="417">
        <v>0</v>
      </c>
      <c r="H39" s="417">
        <v>43405.999000000003</v>
      </c>
      <c r="I39" s="417"/>
      <c r="J39" s="417">
        <v>13757.494000000001</v>
      </c>
      <c r="K39" s="417">
        <v>0</v>
      </c>
      <c r="L39" s="417">
        <v>13757.494000000001</v>
      </c>
      <c r="M39" s="417" t="s">
        <v>418</v>
      </c>
      <c r="N39" s="417">
        <v>56500.97</v>
      </c>
      <c r="O39" s="417">
        <v>0</v>
      </c>
      <c r="P39" s="417">
        <v>56500.97</v>
      </c>
      <c r="Q39" s="415"/>
      <c r="R39" s="417">
        <v>25912.185000000001</v>
      </c>
      <c r="S39" s="417">
        <v>2337.19</v>
      </c>
      <c r="T39" s="417">
        <v>28249.375</v>
      </c>
      <c r="U39" s="417"/>
      <c r="V39" s="417">
        <v>42380.368000000002</v>
      </c>
      <c r="W39" s="417">
        <v>175.95400000000001</v>
      </c>
      <c r="X39" s="417">
        <v>42556.322999999997</v>
      </c>
      <c r="Y39" s="417" t="s">
        <v>418</v>
      </c>
      <c r="Z39" s="417">
        <v>13777.522000000001</v>
      </c>
      <c r="AA39" s="417">
        <v>0</v>
      </c>
      <c r="AB39" s="417">
        <v>13777.522000000001</v>
      </c>
      <c r="AC39" s="417"/>
      <c r="AD39" s="417" t="s">
        <v>418</v>
      </c>
      <c r="AE39" s="417"/>
      <c r="AF39" s="417">
        <v>260340.50699999998</v>
      </c>
      <c r="AG39" s="417">
        <v>2515.5320000000002</v>
      </c>
      <c r="AH39" s="417">
        <v>262856.04000000004</v>
      </c>
    </row>
    <row r="40" spans="1:34" s="413" customFormat="1" ht="10.199999999999999" customHeight="1">
      <c r="A40" s="417" t="s">
        <v>419</v>
      </c>
      <c r="B40" s="417">
        <v>32347.754000000001</v>
      </c>
      <c r="C40" s="417">
        <v>6.0149999999999997</v>
      </c>
      <c r="D40" s="417">
        <v>32353.769</v>
      </c>
      <c r="E40" s="417"/>
      <c r="F40" s="417">
        <v>1908.567</v>
      </c>
      <c r="G40" s="417">
        <v>0</v>
      </c>
      <c r="H40" s="417">
        <v>1908.567</v>
      </c>
      <c r="I40" s="417"/>
      <c r="J40" s="417">
        <v>1727.635</v>
      </c>
      <c r="K40" s="417">
        <v>0</v>
      </c>
      <c r="L40" s="417">
        <v>1727.635</v>
      </c>
      <c r="M40" s="417" t="s">
        <v>419</v>
      </c>
      <c r="N40" s="417">
        <v>0</v>
      </c>
      <c r="O40" s="417">
        <v>0</v>
      </c>
      <c r="P40" s="417">
        <v>0</v>
      </c>
      <c r="Q40" s="415"/>
      <c r="R40" s="417">
        <v>55605.324999999997</v>
      </c>
      <c r="S40" s="417">
        <v>4203.9110000000001</v>
      </c>
      <c r="T40" s="417">
        <v>59809.235999999997</v>
      </c>
      <c r="U40" s="417"/>
      <c r="V40" s="417">
        <v>22407.866000000002</v>
      </c>
      <c r="W40" s="417">
        <v>0</v>
      </c>
      <c r="X40" s="417">
        <v>22407.866000000002</v>
      </c>
      <c r="Y40" s="417" t="s">
        <v>419</v>
      </c>
      <c r="Z40" s="417">
        <v>0</v>
      </c>
      <c r="AA40" s="417">
        <v>0</v>
      </c>
      <c r="AB40" s="417">
        <v>0</v>
      </c>
      <c r="AC40" s="417"/>
      <c r="AD40" s="417" t="s">
        <v>419</v>
      </c>
      <c r="AE40" s="417"/>
      <c r="AF40" s="417">
        <v>113997.147</v>
      </c>
      <c r="AG40" s="417">
        <v>4209.9260000000004</v>
      </c>
      <c r="AH40" s="417">
        <v>118207.073</v>
      </c>
    </row>
    <row r="41" spans="1:34" s="413" customFormat="1" ht="10.199999999999999" customHeight="1">
      <c r="A41" s="418" t="s">
        <v>403</v>
      </c>
      <c r="B41" s="419">
        <v>-153706.435</v>
      </c>
      <c r="C41" s="419">
        <v>-8.4670000000000005</v>
      </c>
      <c r="D41" s="419">
        <v>-153714.90299999999</v>
      </c>
      <c r="E41" s="419"/>
      <c r="F41" s="419">
        <v>-127826.68700000001</v>
      </c>
      <c r="G41" s="419">
        <v>-1.7999999999999999E-2</v>
      </c>
      <c r="H41" s="419">
        <v>-127826.705</v>
      </c>
      <c r="I41" s="419"/>
      <c r="J41" s="419">
        <v>-26818.223999999998</v>
      </c>
      <c r="K41" s="419">
        <v>0</v>
      </c>
      <c r="L41" s="419">
        <v>-26818.223999999998</v>
      </c>
      <c r="M41" s="418" t="s">
        <v>403</v>
      </c>
      <c r="N41" s="419">
        <v>-103873.28599999999</v>
      </c>
      <c r="O41" s="419">
        <v>0</v>
      </c>
      <c r="P41" s="419">
        <v>-103873.28599999999</v>
      </c>
      <c r="Q41" s="419"/>
      <c r="R41" s="419">
        <v>-145814.30900000001</v>
      </c>
      <c r="S41" s="419">
        <v>-18684.546999999999</v>
      </c>
      <c r="T41" s="419">
        <v>-164498.856</v>
      </c>
      <c r="U41" s="419"/>
      <c r="V41" s="419">
        <v>-65308.692000000003</v>
      </c>
      <c r="W41" s="419">
        <v>-185.92599999999999</v>
      </c>
      <c r="X41" s="419">
        <v>-65494.618999999999</v>
      </c>
      <c r="Y41" s="418" t="s">
        <v>403</v>
      </c>
      <c r="Z41" s="419">
        <v>-22940.333999999999</v>
      </c>
      <c r="AA41" s="419">
        <v>0</v>
      </c>
      <c r="AB41" s="419">
        <v>-22940.333999999999</v>
      </c>
      <c r="AC41" s="419"/>
      <c r="AD41" s="418" t="s">
        <v>403</v>
      </c>
      <c r="AE41" s="419"/>
      <c r="AF41" s="419">
        <v>-646287.96700000006</v>
      </c>
      <c r="AG41" s="419">
        <v>-18878.957999999999</v>
      </c>
      <c r="AH41" s="419">
        <v>-665166.92700000003</v>
      </c>
    </row>
    <row r="42" spans="1:34" s="413" customFormat="1" ht="10.199999999999999" customHeight="1">
      <c r="A42" s="418" t="s">
        <v>420</v>
      </c>
      <c r="B42" s="419">
        <v>-7133.4359999999997</v>
      </c>
      <c r="C42" s="419">
        <v>0</v>
      </c>
      <c r="D42" s="419">
        <v>-7133.4359999999997</v>
      </c>
      <c r="E42" s="419"/>
      <c r="F42" s="419">
        <v>-4623.9309999999996</v>
      </c>
      <c r="G42" s="419">
        <v>-0.104</v>
      </c>
      <c r="H42" s="419">
        <v>-4624.0349999999999</v>
      </c>
      <c r="I42" s="419"/>
      <c r="J42" s="419">
        <v>-1747.0070000000001</v>
      </c>
      <c r="K42" s="419">
        <v>0</v>
      </c>
      <c r="L42" s="419">
        <v>-1747.0070000000001</v>
      </c>
      <c r="M42" s="418" t="s">
        <v>420</v>
      </c>
      <c r="N42" s="419">
        <v>-1852.73</v>
      </c>
      <c r="O42" s="419">
        <v>0</v>
      </c>
      <c r="P42" s="419">
        <v>-1852.73</v>
      </c>
      <c r="Q42" s="419"/>
      <c r="R42" s="419">
        <v>-1464.434</v>
      </c>
      <c r="S42" s="419">
        <v>-138.72</v>
      </c>
      <c r="T42" s="419">
        <v>-1603.155</v>
      </c>
      <c r="U42" s="419"/>
      <c r="V42" s="419">
        <v>-1563.8320000000001</v>
      </c>
      <c r="W42" s="419">
        <v>0</v>
      </c>
      <c r="X42" s="419">
        <v>-1563.8320000000001</v>
      </c>
      <c r="Y42" s="418" t="s">
        <v>420</v>
      </c>
      <c r="Z42" s="419">
        <v>-494.66899999999998</v>
      </c>
      <c r="AA42" s="419">
        <v>0</v>
      </c>
      <c r="AB42" s="419">
        <v>-494.66899999999998</v>
      </c>
      <c r="AC42" s="419"/>
      <c r="AD42" s="418" t="s">
        <v>420</v>
      </c>
      <c r="AE42" s="419"/>
      <c r="AF42" s="419">
        <v>-18880.038999999997</v>
      </c>
      <c r="AG42" s="419">
        <v>-138.82400000000001</v>
      </c>
      <c r="AH42" s="419">
        <v>-19018.863999999998</v>
      </c>
    </row>
    <row r="43" spans="1:34" s="25" customFormat="1" ht="5.0999999999999996" customHeight="1">
      <c r="A43" s="418"/>
      <c r="B43" s="415"/>
      <c r="C43" s="415"/>
      <c r="D43" s="415"/>
      <c r="E43" s="415"/>
      <c r="F43" s="415"/>
      <c r="G43" s="415"/>
      <c r="H43" s="415"/>
      <c r="I43" s="415"/>
      <c r="J43" s="415">
        <v>0</v>
      </c>
      <c r="K43" s="415">
        <v>0</v>
      </c>
      <c r="L43" s="415">
        <v>0</v>
      </c>
      <c r="M43" s="418"/>
      <c r="N43" s="415"/>
      <c r="O43" s="415"/>
      <c r="P43" s="415"/>
      <c r="Q43" s="415"/>
      <c r="R43" s="415"/>
      <c r="S43" s="415"/>
      <c r="T43" s="415"/>
      <c r="U43" s="415"/>
      <c r="V43" s="415">
        <v>0</v>
      </c>
      <c r="W43" s="415">
        <v>0</v>
      </c>
      <c r="X43" s="415">
        <v>0</v>
      </c>
      <c r="Y43" s="418"/>
      <c r="Z43" s="415"/>
      <c r="AA43" s="415"/>
      <c r="AB43" s="415"/>
      <c r="AC43" s="415"/>
      <c r="AD43" s="418"/>
      <c r="AE43" s="415"/>
      <c r="AF43" s="415"/>
      <c r="AG43" s="415"/>
      <c r="AH43" s="415"/>
    </row>
    <row r="44" spans="1:34" s="413" customFormat="1" ht="10.199999999999999" customHeight="1">
      <c r="A44" s="418" t="s">
        <v>421</v>
      </c>
      <c r="B44" s="419">
        <v>16018.754999999999</v>
      </c>
      <c r="C44" s="419">
        <v>553.18100000000004</v>
      </c>
      <c r="D44" s="419">
        <v>16571.936000000002</v>
      </c>
      <c r="E44" s="419"/>
      <c r="F44" s="419">
        <v>51723.779000000002</v>
      </c>
      <c r="G44" s="419">
        <v>4.617</v>
      </c>
      <c r="H44" s="419">
        <v>51728.396999999997</v>
      </c>
      <c r="I44" s="419"/>
      <c r="J44" s="419">
        <v>985.84100000000001</v>
      </c>
      <c r="K44" s="419">
        <v>345.14100000000002</v>
      </c>
      <c r="L44" s="419">
        <v>1330.982</v>
      </c>
      <c r="M44" s="418" t="s">
        <v>421</v>
      </c>
      <c r="N44" s="419">
        <v>120639.039</v>
      </c>
      <c r="O44" s="419">
        <v>73.474999999999994</v>
      </c>
      <c r="P44" s="419">
        <v>120712.515</v>
      </c>
      <c r="Q44" s="419"/>
      <c r="R44" s="419">
        <v>11662.367</v>
      </c>
      <c r="S44" s="419">
        <v>8279.9150000000009</v>
      </c>
      <c r="T44" s="419">
        <v>19942.281999999999</v>
      </c>
      <c r="U44" s="419"/>
      <c r="V44" s="419">
        <v>683.4</v>
      </c>
      <c r="W44" s="419">
        <v>265.36700000000002</v>
      </c>
      <c r="X44" s="419">
        <v>948.76700000000005</v>
      </c>
      <c r="Y44" s="418" t="s">
        <v>421</v>
      </c>
      <c r="Z44" s="419">
        <v>4022.2150000000001</v>
      </c>
      <c r="AA44" s="419">
        <v>101.56</v>
      </c>
      <c r="AB44" s="419">
        <v>4123.7749999999996</v>
      </c>
      <c r="AC44" s="419"/>
      <c r="AD44" s="418" t="s">
        <v>421</v>
      </c>
      <c r="AE44" s="419"/>
      <c r="AF44" s="419">
        <v>205735.39599999998</v>
      </c>
      <c r="AG44" s="419">
        <v>9623.2560000000012</v>
      </c>
      <c r="AH44" s="419">
        <v>215358.65400000001</v>
      </c>
    </row>
    <row r="45" spans="1:34" s="25" customFormat="1" ht="5.0999999999999996" customHeight="1">
      <c r="A45" s="418"/>
      <c r="B45" s="419"/>
      <c r="C45" s="419"/>
      <c r="D45" s="419"/>
      <c r="E45" s="419"/>
      <c r="F45" s="419"/>
      <c r="G45" s="419"/>
      <c r="H45" s="419"/>
      <c r="I45" s="419"/>
      <c r="J45" s="419">
        <v>0</v>
      </c>
      <c r="K45" s="419">
        <v>0</v>
      </c>
      <c r="L45" s="419">
        <v>0</v>
      </c>
      <c r="M45" s="418"/>
      <c r="N45" s="419"/>
      <c r="O45" s="419"/>
      <c r="P45" s="419"/>
      <c r="Q45" s="415"/>
      <c r="R45" s="419"/>
      <c r="S45" s="419"/>
      <c r="T45" s="419"/>
      <c r="U45" s="419"/>
      <c r="V45" s="419">
        <v>0</v>
      </c>
      <c r="W45" s="419">
        <v>0</v>
      </c>
      <c r="X45" s="419">
        <v>0</v>
      </c>
      <c r="Y45" s="418"/>
      <c r="Z45" s="419"/>
      <c r="AA45" s="419"/>
      <c r="AB45" s="419"/>
      <c r="AC45" s="419"/>
      <c r="AD45" s="418"/>
      <c r="AE45" s="419"/>
      <c r="AF45" s="419"/>
      <c r="AG45" s="419"/>
      <c r="AH45" s="419"/>
    </row>
    <row r="46" spans="1:34" s="413" customFormat="1" ht="10.199999999999999" customHeight="1">
      <c r="A46" s="411" t="s">
        <v>422</v>
      </c>
      <c r="B46" s="412">
        <v>57856.012000000002</v>
      </c>
      <c r="C46" s="412">
        <v>8.3000000000000004E-2</v>
      </c>
      <c r="D46" s="412">
        <v>57856.095000000001</v>
      </c>
      <c r="E46" s="412"/>
      <c r="F46" s="412">
        <v>30818.400000000001</v>
      </c>
      <c r="G46" s="412">
        <v>0</v>
      </c>
      <c r="H46" s="412">
        <v>30818.400000000001</v>
      </c>
      <c r="I46" s="412"/>
      <c r="J46" s="412">
        <v>6728.7110000000002</v>
      </c>
      <c r="K46" s="412">
        <v>0</v>
      </c>
      <c r="L46" s="412">
        <v>6728.7110000000002</v>
      </c>
      <c r="M46" s="411" t="s">
        <v>422</v>
      </c>
      <c r="N46" s="412">
        <v>25917.311000000002</v>
      </c>
      <c r="O46" s="412">
        <v>5.9690000000000003</v>
      </c>
      <c r="P46" s="412">
        <v>25923.280999999999</v>
      </c>
      <c r="Q46" s="412"/>
      <c r="R46" s="412">
        <v>13848.931</v>
      </c>
      <c r="S46" s="412">
        <v>1883.1120000000001</v>
      </c>
      <c r="T46" s="412">
        <v>15732.044</v>
      </c>
      <c r="U46" s="412"/>
      <c r="V46" s="412">
        <v>7197.6610000000001</v>
      </c>
      <c r="W46" s="412">
        <v>8.2929999999999993</v>
      </c>
      <c r="X46" s="412">
        <v>7205.9539999999997</v>
      </c>
      <c r="Y46" s="411" t="s">
        <v>422</v>
      </c>
      <c r="Z46" s="412">
        <v>4687.7650000000003</v>
      </c>
      <c r="AA46" s="412">
        <v>3.0390000000000001</v>
      </c>
      <c r="AB46" s="412">
        <v>4690.8040000000001</v>
      </c>
      <c r="AC46" s="412"/>
      <c r="AD46" s="411" t="s">
        <v>422</v>
      </c>
      <c r="AE46" s="412"/>
      <c r="AF46" s="412">
        <v>147054.79100000003</v>
      </c>
      <c r="AG46" s="412">
        <v>1900.4959999999999</v>
      </c>
      <c r="AH46" s="412">
        <v>148955.28899999999</v>
      </c>
    </row>
    <row r="47" spans="1:34" s="413" customFormat="1" ht="10.199999999999999" customHeight="1">
      <c r="A47" s="420" t="s">
        <v>423</v>
      </c>
      <c r="B47" s="415">
        <v>91.266000000000005</v>
      </c>
      <c r="C47" s="415">
        <v>0</v>
      </c>
      <c r="D47" s="415">
        <v>91.266000000000005</v>
      </c>
      <c r="E47" s="415"/>
      <c r="F47" s="415">
        <v>12.933</v>
      </c>
      <c r="G47" s="415">
        <v>0</v>
      </c>
      <c r="H47" s="415">
        <v>12.933</v>
      </c>
      <c r="I47" s="415"/>
      <c r="J47" s="415">
        <v>6.0220000000000002</v>
      </c>
      <c r="K47" s="415">
        <v>0</v>
      </c>
      <c r="L47" s="415">
        <v>6.0220000000000002</v>
      </c>
      <c r="M47" s="420" t="s">
        <v>423</v>
      </c>
      <c r="N47" s="415">
        <v>0</v>
      </c>
      <c r="O47" s="415">
        <v>5.9690000000000003</v>
      </c>
      <c r="P47" s="415">
        <v>5.9690000000000003</v>
      </c>
      <c r="Q47" s="415"/>
      <c r="R47" s="415">
        <v>0</v>
      </c>
      <c r="S47" s="415">
        <v>0</v>
      </c>
      <c r="T47" s="415">
        <v>0</v>
      </c>
      <c r="U47" s="415"/>
      <c r="V47" s="415">
        <v>9.6579999999999995</v>
      </c>
      <c r="W47" s="415">
        <v>0</v>
      </c>
      <c r="X47" s="415">
        <v>9.6579999999999995</v>
      </c>
      <c r="Y47" s="420" t="s">
        <v>423</v>
      </c>
      <c r="Z47" s="415">
        <v>20.216000000000001</v>
      </c>
      <c r="AA47" s="415">
        <v>3.0390000000000001</v>
      </c>
      <c r="AB47" s="415">
        <v>23.254999999999999</v>
      </c>
      <c r="AC47" s="415"/>
      <c r="AD47" s="420" t="s">
        <v>423</v>
      </c>
      <c r="AE47" s="415"/>
      <c r="AF47" s="415">
        <v>140.09500000000003</v>
      </c>
      <c r="AG47" s="415">
        <v>9.0080000000000009</v>
      </c>
      <c r="AH47" s="415">
        <v>149.10300000000001</v>
      </c>
    </row>
    <row r="48" spans="1:34" s="413" customFormat="1" ht="10.199999999999999" customHeight="1">
      <c r="A48" s="417" t="s">
        <v>424</v>
      </c>
      <c r="B48" s="415">
        <v>0</v>
      </c>
      <c r="C48" s="415">
        <v>0</v>
      </c>
      <c r="D48" s="415">
        <v>0</v>
      </c>
      <c r="E48" s="415"/>
      <c r="F48" s="415">
        <v>0</v>
      </c>
      <c r="G48" s="415">
        <v>0</v>
      </c>
      <c r="H48" s="415">
        <v>0</v>
      </c>
      <c r="I48" s="415"/>
      <c r="J48" s="415">
        <v>0</v>
      </c>
      <c r="K48" s="415">
        <v>0</v>
      </c>
      <c r="L48" s="415">
        <v>0</v>
      </c>
      <c r="M48" s="417" t="s">
        <v>424</v>
      </c>
      <c r="N48" s="415">
        <v>0</v>
      </c>
      <c r="O48" s="415">
        <v>0</v>
      </c>
      <c r="P48" s="415">
        <v>0</v>
      </c>
      <c r="Q48" s="415"/>
      <c r="R48" s="415">
        <v>0</v>
      </c>
      <c r="S48" s="415">
        <v>0</v>
      </c>
      <c r="T48" s="415">
        <v>0</v>
      </c>
      <c r="U48" s="415"/>
      <c r="V48" s="415">
        <v>0</v>
      </c>
      <c r="W48" s="415">
        <v>0</v>
      </c>
      <c r="X48" s="415">
        <v>0</v>
      </c>
      <c r="Y48" s="417" t="s">
        <v>424</v>
      </c>
      <c r="Z48" s="415">
        <v>0</v>
      </c>
      <c r="AA48" s="415">
        <v>0</v>
      </c>
      <c r="AB48" s="415">
        <v>0</v>
      </c>
      <c r="AC48" s="415"/>
      <c r="AD48" s="417" t="s">
        <v>424</v>
      </c>
      <c r="AE48" s="415"/>
      <c r="AF48" s="415">
        <v>0</v>
      </c>
      <c r="AG48" s="415">
        <v>0</v>
      </c>
      <c r="AH48" s="415">
        <v>0</v>
      </c>
    </row>
    <row r="49" spans="1:34" s="413" customFormat="1" ht="10.199999999999999" customHeight="1">
      <c r="A49" s="417" t="s">
        <v>425</v>
      </c>
      <c r="B49" s="415">
        <v>0</v>
      </c>
      <c r="C49" s="415">
        <v>0</v>
      </c>
      <c r="D49" s="415">
        <v>0</v>
      </c>
      <c r="E49" s="415"/>
      <c r="F49" s="415">
        <v>0</v>
      </c>
      <c r="G49" s="415">
        <v>0</v>
      </c>
      <c r="H49" s="415">
        <v>0</v>
      </c>
      <c r="I49" s="415"/>
      <c r="J49" s="415">
        <v>0</v>
      </c>
      <c r="K49" s="415">
        <v>0</v>
      </c>
      <c r="L49" s="415">
        <v>0</v>
      </c>
      <c r="M49" s="417" t="s">
        <v>425</v>
      </c>
      <c r="N49" s="415">
        <v>0</v>
      </c>
      <c r="O49" s="415">
        <v>0</v>
      </c>
      <c r="P49" s="415">
        <v>0</v>
      </c>
      <c r="Q49" s="415"/>
      <c r="R49" s="415">
        <v>0</v>
      </c>
      <c r="S49" s="415">
        <v>0</v>
      </c>
      <c r="T49" s="415">
        <v>0</v>
      </c>
      <c r="U49" s="415"/>
      <c r="V49" s="415">
        <v>0</v>
      </c>
      <c r="W49" s="415">
        <v>0</v>
      </c>
      <c r="X49" s="415">
        <v>0</v>
      </c>
      <c r="Y49" s="417" t="s">
        <v>425</v>
      </c>
      <c r="Z49" s="415">
        <v>0</v>
      </c>
      <c r="AA49" s="415">
        <v>0</v>
      </c>
      <c r="AB49" s="415">
        <v>0</v>
      </c>
      <c r="AC49" s="415"/>
      <c r="AD49" s="417" t="s">
        <v>425</v>
      </c>
      <c r="AE49" s="415"/>
      <c r="AF49" s="415">
        <v>0</v>
      </c>
      <c r="AG49" s="415">
        <v>0</v>
      </c>
      <c r="AH49" s="415">
        <v>0</v>
      </c>
    </row>
    <row r="50" spans="1:34" s="413" customFormat="1" ht="10.199999999999999" customHeight="1">
      <c r="A50" s="417" t="s">
        <v>426</v>
      </c>
      <c r="B50" s="415">
        <v>57764.745000000003</v>
      </c>
      <c r="C50" s="415">
        <v>8.3000000000000004E-2</v>
      </c>
      <c r="D50" s="415">
        <v>57764.828999999998</v>
      </c>
      <c r="E50" s="415"/>
      <c r="F50" s="415">
        <v>30805.467000000001</v>
      </c>
      <c r="G50" s="415">
        <v>0</v>
      </c>
      <c r="H50" s="415">
        <v>30805.467000000001</v>
      </c>
      <c r="I50" s="415"/>
      <c r="J50" s="415">
        <v>6722.6880000000001</v>
      </c>
      <c r="K50" s="415">
        <v>0</v>
      </c>
      <c r="L50" s="415">
        <v>6722.6880000000001</v>
      </c>
      <c r="M50" s="417" t="s">
        <v>426</v>
      </c>
      <c r="N50" s="415">
        <v>25917.311000000002</v>
      </c>
      <c r="O50" s="415">
        <v>0</v>
      </c>
      <c r="P50" s="415">
        <v>25917.311000000002</v>
      </c>
      <c r="Q50" s="415"/>
      <c r="R50" s="415">
        <v>13848.931</v>
      </c>
      <c r="S50" s="415">
        <v>1883.1120000000001</v>
      </c>
      <c r="T50" s="415">
        <v>15732.044</v>
      </c>
      <c r="U50" s="415"/>
      <c r="V50" s="415">
        <v>7188.0020000000004</v>
      </c>
      <c r="W50" s="415">
        <v>8.2929999999999993</v>
      </c>
      <c r="X50" s="415">
        <v>7196.2950000000001</v>
      </c>
      <c r="Y50" s="417" t="s">
        <v>426</v>
      </c>
      <c r="Z50" s="415">
        <v>4667.5479999999998</v>
      </c>
      <c r="AA50" s="415">
        <v>0</v>
      </c>
      <c r="AB50" s="415">
        <v>4667.5479999999998</v>
      </c>
      <c r="AC50" s="415"/>
      <c r="AD50" s="417" t="s">
        <v>426</v>
      </c>
      <c r="AE50" s="415"/>
      <c r="AF50" s="415">
        <v>146914.69200000001</v>
      </c>
      <c r="AG50" s="415">
        <v>1891.4880000000001</v>
      </c>
      <c r="AH50" s="415">
        <v>148806.18200000003</v>
      </c>
    </row>
    <row r="51" spans="1:34" s="413" customFormat="1" ht="10.199999999999999" customHeight="1">
      <c r="A51" s="417" t="s">
        <v>427</v>
      </c>
      <c r="B51" s="415">
        <v>0</v>
      </c>
      <c r="C51" s="415">
        <v>0</v>
      </c>
      <c r="D51" s="415">
        <v>0</v>
      </c>
      <c r="E51" s="415"/>
      <c r="F51" s="415">
        <v>0</v>
      </c>
      <c r="G51" s="415">
        <v>0</v>
      </c>
      <c r="H51" s="415">
        <v>0</v>
      </c>
      <c r="I51" s="415"/>
      <c r="J51" s="415">
        <v>0</v>
      </c>
      <c r="K51" s="415">
        <v>0</v>
      </c>
      <c r="L51" s="415">
        <v>0</v>
      </c>
      <c r="M51" s="417" t="s">
        <v>427</v>
      </c>
      <c r="N51" s="415">
        <v>0</v>
      </c>
      <c r="O51" s="415">
        <v>0</v>
      </c>
      <c r="P51" s="415">
        <v>0</v>
      </c>
      <c r="Q51" s="415"/>
      <c r="R51" s="415">
        <v>0</v>
      </c>
      <c r="S51" s="415">
        <v>0</v>
      </c>
      <c r="T51" s="415">
        <v>0</v>
      </c>
      <c r="U51" s="415"/>
      <c r="V51" s="415">
        <v>0</v>
      </c>
      <c r="W51" s="415">
        <v>0</v>
      </c>
      <c r="X51" s="415">
        <v>0</v>
      </c>
      <c r="Y51" s="417" t="s">
        <v>427</v>
      </c>
      <c r="Z51" s="415">
        <v>0</v>
      </c>
      <c r="AA51" s="415">
        <v>0</v>
      </c>
      <c r="AB51" s="415">
        <v>0</v>
      </c>
      <c r="AC51" s="415"/>
      <c r="AD51" s="417" t="s">
        <v>427</v>
      </c>
      <c r="AE51" s="415"/>
      <c r="AF51" s="415">
        <v>0</v>
      </c>
      <c r="AG51" s="415">
        <v>0</v>
      </c>
      <c r="AH51" s="415">
        <v>0</v>
      </c>
    </row>
    <row r="52" spans="1:34" s="25" customFormat="1" ht="5.0999999999999996" customHeight="1">
      <c r="A52" s="417"/>
      <c r="B52" s="415"/>
      <c r="C52" s="415"/>
      <c r="D52" s="415"/>
      <c r="E52" s="415"/>
      <c r="F52" s="415"/>
      <c r="G52" s="415"/>
      <c r="H52" s="415"/>
      <c r="I52" s="415"/>
      <c r="J52" s="415">
        <v>0</v>
      </c>
      <c r="K52" s="415">
        <v>0</v>
      </c>
      <c r="L52" s="415">
        <v>0</v>
      </c>
      <c r="M52" s="417"/>
      <c r="N52" s="415"/>
      <c r="O52" s="415"/>
      <c r="P52" s="415"/>
      <c r="Q52" s="415"/>
      <c r="R52" s="415"/>
      <c r="S52" s="415"/>
      <c r="T52" s="415"/>
      <c r="U52" s="415"/>
      <c r="V52" s="415">
        <v>0</v>
      </c>
      <c r="W52" s="415">
        <v>0</v>
      </c>
      <c r="X52" s="415">
        <v>0</v>
      </c>
      <c r="Y52" s="417"/>
      <c r="Z52" s="415"/>
      <c r="AA52" s="415"/>
      <c r="AB52" s="415"/>
      <c r="AC52" s="415"/>
      <c r="AD52" s="417"/>
      <c r="AE52" s="415"/>
      <c r="AF52" s="415"/>
      <c r="AG52" s="415"/>
      <c r="AH52" s="415"/>
    </row>
    <row r="53" spans="1:34" s="413" customFormat="1" ht="10.199999999999999" customHeight="1">
      <c r="A53" s="421" t="s">
        <v>428</v>
      </c>
      <c r="B53" s="419">
        <v>0</v>
      </c>
      <c r="C53" s="419">
        <v>0</v>
      </c>
      <c r="D53" s="419">
        <v>0</v>
      </c>
      <c r="E53" s="419"/>
      <c r="F53" s="419">
        <v>405.69499999999999</v>
      </c>
      <c r="G53" s="419">
        <v>0</v>
      </c>
      <c r="H53" s="419">
        <v>405.69499999999999</v>
      </c>
      <c r="I53" s="419"/>
      <c r="J53" s="419">
        <v>527.16600000000005</v>
      </c>
      <c r="K53" s="419">
        <v>0</v>
      </c>
      <c r="L53" s="419">
        <v>527.16600000000005</v>
      </c>
      <c r="M53" s="421" t="s">
        <v>429</v>
      </c>
      <c r="N53" s="419">
        <v>0</v>
      </c>
      <c r="O53" s="419">
        <v>0</v>
      </c>
      <c r="P53" s="419">
        <v>0</v>
      </c>
      <c r="Q53" s="419"/>
      <c r="R53" s="419">
        <v>37.284999999999997</v>
      </c>
      <c r="S53" s="419">
        <v>0</v>
      </c>
      <c r="T53" s="419">
        <v>37.284999999999997</v>
      </c>
      <c r="U53" s="419"/>
      <c r="V53" s="419">
        <v>3320.0349999999999</v>
      </c>
      <c r="W53" s="419">
        <v>0</v>
      </c>
      <c r="X53" s="419">
        <v>3320.0349999999999</v>
      </c>
      <c r="Y53" s="421" t="s">
        <v>429</v>
      </c>
      <c r="Z53" s="419">
        <v>0</v>
      </c>
      <c r="AA53" s="419">
        <v>0</v>
      </c>
      <c r="AB53" s="419">
        <v>0</v>
      </c>
      <c r="AC53" s="419"/>
      <c r="AD53" s="421" t="s">
        <v>429</v>
      </c>
      <c r="AE53" s="419"/>
      <c r="AF53" s="419">
        <v>4290.1809999999996</v>
      </c>
      <c r="AG53" s="419">
        <v>0</v>
      </c>
      <c r="AH53" s="419">
        <v>4290.1809999999996</v>
      </c>
    </row>
    <row r="54" spans="1:34" s="25" customFormat="1" ht="5.0999999999999996" customHeight="1">
      <c r="A54" s="418"/>
      <c r="B54" s="419"/>
      <c r="C54" s="419"/>
      <c r="D54" s="419"/>
      <c r="E54" s="419"/>
      <c r="F54" s="419"/>
      <c r="G54" s="419"/>
      <c r="H54" s="419"/>
      <c r="I54" s="419"/>
      <c r="J54" s="419">
        <v>0</v>
      </c>
      <c r="K54" s="419">
        <v>0</v>
      </c>
      <c r="L54" s="419">
        <v>0</v>
      </c>
      <c r="M54" s="418"/>
      <c r="N54" s="419"/>
      <c r="O54" s="419"/>
      <c r="P54" s="419"/>
      <c r="Q54" s="419"/>
      <c r="R54" s="419"/>
      <c r="S54" s="419"/>
      <c r="T54" s="419"/>
      <c r="U54" s="419"/>
      <c r="V54" s="419">
        <v>0</v>
      </c>
      <c r="W54" s="419">
        <v>0</v>
      </c>
      <c r="X54" s="419">
        <v>0</v>
      </c>
      <c r="Y54" s="418"/>
      <c r="Z54" s="419"/>
      <c r="AA54" s="419"/>
      <c r="AB54" s="419"/>
      <c r="AC54" s="419"/>
      <c r="AD54" s="418"/>
      <c r="AE54" s="419"/>
      <c r="AF54" s="419"/>
      <c r="AG54" s="419"/>
      <c r="AH54" s="419"/>
    </row>
    <row r="55" spans="1:34" s="413" customFormat="1" ht="10.199999999999999" customHeight="1">
      <c r="A55" s="418" t="s">
        <v>430</v>
      </c>
      <c r="B55" s="419">
        <v>20373.571</v>
      </c>
      <c r="C55" s="419">
        <v>0</v>
      </c>
      <c r="D55" s="419">
        <v>20373.571</v>
      </c>
      <c r="E55" s="419"/>
      <c r="F55" s="419">
        <v>2287.942</v>
      </c>
      <c r="G55" s="419">
        <v>0</v>
      </c>
      <c r="H55" s="419">
        <v>2287.942</v>
      </c>
      <c r="I55" s="419"/>
      <c r="J55" s="419">
        <v>15923.736000000001</v>
      </c>
      <c r="K55" s="419">
        <v>0</v>
      </c>
      <c r="L55" s="419">
        <v>15923.736000000001</v>
      </c>
      <c r="M55" s="418" t="s">
        <v>430</v>
      </c>
      <c r="N55" s="419">
        <v>9526.2860000000001</v>
      </c>
      <c r="O55" s="419">
        <v>0</v>
      </c>
      <c r="P55" s="419">
        <v>9526.2860000000001</v>
      </c>
      <c r="Q55" s="419"/>
      <c r="R55" s="419">
        <v>5826.9719999999998</v>
      </c>
      <c r="S55" s="419">
        <v>0</v>
      </c>
      <c r="T55" s="419">
        <v>5826.9719999999998</v>
      </c>
      <c r="U55" s="419"/>
      <c r="V55" s="419">
        <v>8288.7090000000007</v>
      </c>
      <c r="W55" s="419">
        <v>0</v>
      </c>
      <c r="X55" s="419">
        <v>8288.7090000000007</v>
      </c>
      <c r="Y55" s="418" t="s">
        <v>430</v>
      </c>
      <c r="Z55" s="419">
        <v>1100.6969999999999</v>
      </c>
      <c r="AA55" s="419">
        <v>0</v>
      </c>
      <c r="AB55" s="419">
        <v>1100.6969999999999</v>
      </c>
      <c r="AC55" s="419"/>
      <c r="AD55" s="418" t="s">
        <v>430</v>
      </c>
      <c r="AE55" s="419"/>
      <c r="AF55" s="419">
        <v>63327.913</v>
      </c>
      <c r="AG55" s="419">
        <v>0</v>
      </c>
      <c r="AH55" s="419">
        <v>63327.913</v>
      </c>
    </row>
    <row r="56" spans="1:34" s="25" customFormat="1" ht="5.0999999999999996" customHeight="1">
      <c r="A56" s="422"/>
      <c r="B56" s="419"/>
      <c r="C56" s="419"/>
      <c r="D56" s="419"/>
      <c r="E56" s="419"/>
      <c r="F56" s="419"/>
      <c r="G56" s="419"/>
      <c r="H56" s="419"/>
      <c r="I56" s="419"/>
      <c r="J56" s="419">
        <v>0</v>
      </c>
      <c r="K56" s="419">
        <v>0</v>
      </c>
      <c r="L56" s="419">
        <v>0</v>
      </c>
      <c r="M56" s="422"/>
      <c r="N56" s="419"/>
      <c r="O56" s="419"/>
      <c r="P56" s="419"/>
      <c r="Q56" s="419"/>
      <c r="R56" s="419"/>
      <c r="S56" s="419"/>
      <c r="T56" s="419"/>
      <c r="U56" s="419"/>
      <c r="V56" s="419">
        <v>0</v>
      </c>
      <c r="W56" s="419">
        <v>0</v>
      </c>
      <c r="X56" s="419">
        <v>0</v>
      </c>
      <c r="Y56" s="422"/>
      <c r="Z56" s="419"/>
      <c r="AA56" s="419"/>
      <c r="AB56" s="419"/>
      <c r="AC56" s="419"/>
      <c r="AD56" s="422"/>
      <c r="AE56" s="419"/>
      <c r="AF56" s="419"/>
      <c r="AG56" s="419"/>
      <c r="AH56" s="419"/>
    </row>
    <row r="57" spans="1:34" s="413" customFormat="1" ht="10.199999999999999" customHeight="1">
      <c r="A57" s="418" t="s">
        <v>431</v>
      </c>
      <c r="B57" s="419">
        <v>75428.866999999998</v>
      </c>
      <c r="C57" s="419">
        <v>25.434000000000001</v>
      </c>
      <c r="D57" s="419">
        <v>75454.301999999996</v>
      </c>
      <c r="E57" s="419"/>
      <c r="F57" s="419">
        <v>84861.180999999997</v>
      </c>
      <c r="G57" s="419">
        <v>208.571</v>
      </c>
      <c r="H57" s="419">
        <v>85069.751999999993</v>
      </c>
      <c r="I57" s="419"/>
      <c r="J57" s="419">
        <v>20378.760999999999</v>
      </c>
      <c r="K57" s="419">
        <v>1.323</v>
      </c>
      <c r="L57" s="419">
        <v>20380.083999999999</v>
      </c>
      <c r="M57" s="418" t="s">
        <v>431</v>
      </c>
      <c r="N57" s="419">
        <v>108753.53</v>
      </c>
      <c r="O57" s="419">
        <v>5391.81</v>
      </c>
      <c r="P57" s="419">
        <v>114145.341</v>
      </c>
      <c r="Q57" s="419"/>
      <c r="R57" s="419">
        <v>89988.434999999998</v>
      </c>
      <c r="S57" s="419">
        <v>465.24099999999999</v>
      </c>
      <c r="T57" s="419">
        <v>90453.676999999996</v>
      </c>
      <c r="U57" s="419"/>
      <c r="V57" s="419">
        <v>14475.5</v>
      </c>
      <c r="W57" s="419">
        <v>481.29500000000002</v>
      </c>
      <c r="X57" s="419">
        <v>14956.796</v>
      </c>
      <c r="Y57" s="418" t="s">
        <v>431</v>
      </c>
      <c r="Z57" s="419">
        <v>47428.677000000003</v>
      </c>
      <c r="AA57" s="419">
        <v>102.727</v>
      </c>
      <c r="AB57" s="419">
        <v>47531.404999999999</v>
      </c>
      <c r="AC57" s="419"/>
      <c r="AD57" s="418" t="s">
        <v>431</v>
      </c>
      <c r="AE57" s="419"/>
      <c r="AF57" s="419">
        <v>441314.95100000006</v>
      </c>
      <c r="AG57" s="419">
        <v>6676.4010000000007</v>
      </c>
      <c r="AH57" s="419">
        <v>447991.35699999996</v>
      </c>
    </row>
    <row r="58" spans="1:34" s="25" customFormat="1" ht="5.0999999999999996" customHeight="1">
      <c r="A58" s="418"/>
      <c r="B58" s="419"/>
      <c r="C58" s="419"/>
      <c r="D58" s="419"/>
      <c r="E58" s="419"/>
      <c r="F58" s="419"/>
      <c r="G58" s="419"/>
      <c r="H58" s="419"/>
      <c r="I58" s="419"/>
      <c r="J58" s="419">
        <v>0</v>
      </c>
      <c r="K58" s="419">
        <v>0</v>
      </c>
      <c r="L58" s="419">
        <v>0</v>
      </c>
      <c r="M58" s="418"/>
      <c r="N58" s="419"/>
      <c r="O58" s="419"/>
      <c r="P58" s="419"/>
      <c r="Q58" s="419"/>
      <c r="R58" s="419"/>
      <c r="S58" s="419"/>
      <c r="T58" s="419"/>
      <c r="U58" s="419"/>
      <c r="V58" s="419">
        <v>0</v>
      </c>
      <c r="W58" s="419">
        <v>0</v>
      </c>
      <c r="X58" s="419">
        <v>0</v>
      </c>
      <c r="Y58" s="418"/>
      <c r="Z58" s="419"/>
      <c r="AA58" s="419"/>
      <c r="AB58" s="419"/>
      <c r="AC58" s="419"/>
      <c r="AD58" s="418"/>
      <c r="AE58" s="419"/>
      <c r="AF58" s="419"/>
      <c r="AG58" s="419"/>
      <c r="AH58" s="419"/>
    </row>
    <row r="59" spans="1:34" s="413" customFormat="1" ht="12.75" customHeight="1">
      <c r="A59" s="411" t="s">
        <v>432</v>
      </c>
      <c r="B59" s="419">
        <v>2912831.909</v>
      </c>
      <c r="C59" s="419">
        <v>10719.496999999999</v>
      </c>
      <c r="D59" s="419">
        <v>2923551.4070000001</v>
      </c>
      <c r="E59" s="419"/>
      <c r="F59" s="419">
        <v>1972749.652</v>
      </c>
      <c r="G59" s="419">
        <v>3368.83</v>
      </c>
      <c r="H59" s="419">
        <v>1976118.483</v>
      </c>
      <c r="I59" s="419"/>
      <c r="J59" s="419">
        <v>292668.08100000001</v>
      </c>
      <c r="K59" s="419">
        <v>23049.626</v>
      </c>
      <c r="L59" s="419">
        <v>315717.70799999998</v>
      </c>
      <c r="M59" s="411" t="s">
        <v>432</v>
      </c>
      <c r="N59" s="419">
        <v>2326263.466</v>
      </c>
      <c r="O59" s="419">
        <v>133477.03899999999</v>
      </c>
      <c r="P59" s="419">
        <v>2459740.5049999999</v>
      </c>
      <c r="Q59" s="419"/>
      <c r="R59" s="419">
        <v>1454119.5789999999</v>
      </c>
      <c r="S59" s="419">
        <v>289103.98700000002</v>
      </c>
      <c r="T59" s="419">
        <v>1743223.567</v>
      </c>
      <c r="U59" s="419"/>
      <c r="V59" s="419">
        <v>557615.18400000001</v>
      </c>
      <c r="W59" s="419">
        <v>3256.415</v>
      </c>
      <c r="X59" s="419">
        <v>560871.6</v>
      </c>
      <c r="Y59" s="411" t="s">
        <v>432</v>
      </c>
      <c r="Z59" s="419">
        <v>443535.20699999999</v>
      </c>
      <c r="AA59" s="419">
        <v>2475.4940000000001</v>
      </c>
      <c r="AB59" s="419">
        <v>446010.701</v>
      </c>
      <c r="AC59" s="419"/>
      <c r="AD59" s="411" t="s">
        <v>432</v>
      </c>
      <c r="AE59" s="419"/>
      <c r="AF59" s="419">
        <v>9959783.0779999997</v>
      </c>
      <c r="AG59" s="419">
        <v>465450.88800000004</v>
      </c>
      <c r="AH59" s="419">
        <v>10425233.970999999</v>
      </c>
    </row>
    <row r="60" spans="1:34" s="25" customFormat="1" ht="2.4" customHeight="1">
      <c r="A60" s="423"/>
      <c r="B60" s="424"/>
      <c r="C60" s="424"/>
      <c r="D60" s="424"/>
      <c r="E60" s="424"/>
      <c r="F60" s="424"/>
      <c r="G60" s="424"/>
      <c r="H60" s="424"/>
      <c r="I60" s="424"/>
      <c r="J60" s="424"/>
      <c r="K60" s="424"/>
      <c r="L60" s="424"/>
      <c r="M60" s="423"/>
      <c r="N60" s="424"/>
      <c r="O60" s="424"/>
      <c r="P60" s="424"/>
      <c r="Q60" s="424"/>
      <c r="R60" s="424"/>
      <c r="S60" s="424"/>
      <c r="T60" s="424"/>
      <c r="U60" s="424"/>
      <c r="V60" s="424"/>
      <c r="W60" s="424"/>
      <c r="X60" s="424"/>
      <c r="Y60" s="423"/>
      <c r="Z60" s="424"/>
      <c r="AA60" s="424"/>
      <c r="AB60" s="424"/>
      <c r="AC60" s="424"/>
      <c r="AD60" s="423"/>
      <c r="AE60" s="424"/>
      <c r="AF60" s="424"/>
      <c r="AG60" s="424"/>
      <c r="AH60" s="424"/>
    </row>
    <row r="61" spans="1:34" s="7" customFormat="1" ht="7.5" customHeight="1" thickBot="1">
      <c r="A61" s="425"/>
      <c r="B61" s="426"/>
      <c r="C61" s="426"/>
      <c r="D61" s="426"/>
      <c r="E61" s="426"/>
      <c r="F61" s="426"/>
      <c r="G61" s="426"/>
      <c r="H61" s="426"/>
      <c r="I61" s="426"/>
      <c r="J61" s="426"/>
      <c r="K61" s="426"/>
      <c r="L61" s="426"/>
      <c r="M61" s="427"/>
      <c r="N61" s="426"/>
      <c r="O61" s="426"/>
      <c r="P61" s="426"/>
      <c r="Q61" s="428"/>
      <c r="R61" s="426"/>
      <c r="S61" s="426"/>
      <c r="T61" s="426"/>
      <c r="U61" s="426"/>
      <c r="V61" s="426"/>
      <c r="W61" s="426"/>
      <c r="X61" s="426"/>
      <c r="Y61" s="427"/>
      <c r="Z61" s="426"/>
      <c r="AA61" s="426"/>
      <c r="AB61" s="426"/>
      <c r="AC61" s="426"/>
      <c r="AD61" s="427"/>
      <c r="AE61" s="426"/>
      <c r="AF61" s="426"/>
      <c r="AG61" s="426"/>
      <c r="AH61" s="426"/>
    </row>
    <row r="62" spans="1:34" s="117" customFormat="1" ht="15.75" customHeight="1" thickTop="1">
      <c r="A62" s="429" t="s">
        <v>578</v>
      </c>
      <c r="B62" s="419"/>
      <c r="C62" s="419"/>
      <c r="D62" s="419"/>
      <c r="E62" s="430"/>
      <c r="F62" s="419"/>
      <c r="G62" s="419"/>
      <c r="H62" s="419"/>
      <c r="I62" s="419"/>
      <c r="J62" s="419"/>
      <c r="K62" s="419"/>
      <c r="L62" s="419"/>
      <c r="M62" s="431" t="s">
        <v>578</v>
      </c>
      <c r="N62" s="419"/>
      <c r="O62" s="419"/>
      <c r="P62" s="419"/>
      <c r="Q62" s="432"/>
      <c r="R62" s="419"/>
      <c r="S62" s="419"/>
      <c r="T62" s="419"/>
      <c r="U62" s="419"/>
      <c r="V62" s="419"/>
      <c r="W62" s="419"/>
      <c r="X62" s="419"/>
      <c r="Y62" s="431" t="s">
        <v>578</v>
      </c>
      <c r="Z62" s="419"/>
      <c r="AA62" s="419"/>
      <c r="AB62" s="419"/>
      <c r="AC62" s="419"/>
      <c r="AD62" s="431" t="s">
        <v>578</v>
      </c>
      <c r="AE62" s="419"/>
      <c r="AF62" s="419"/>
      <c r="AG62" s="419"/>
      <c r="AH62" s="419"/>
    </row>
    <row r="63" spans="1:34" s="117" customFormat="1" ht="12.15" customHeight="1">
      <c r="A63" s="433"/>
      <c r="B63" s="419"/>
      <c r="C63" s="419"/>
      <c r="D63" s="419"/>
      <c r="E63" s="430"/>
      <c r="F63" s="430"/>
      <c r="G63" s="430"/>
      <c r="H63" s="430"/>
      <c r="I63" s="430"/>
      <c r="J63" s="430"/>
      <c r="K63" s="430"/>
      <c r="L63" s="430"/>
      <c r="M63" s="431"/>
      <c r="N63" s="432"/>
      <c r="O63" s="432"/>
      <c r="P63" s="432"/>
      <c r="Q63" s="432"/>
      <c r="R63" s="432"/>
      <c r="S63" s="432"/>
      <c r="T63" s="432"/>
      <c r="U63" s="432"/>
      <c r="V63" s="432"/>
      <c r="W63" s="432"/>
      <c r="X63" s="432"/>
      <c r="Y63" s="431"/>
      <c r="Z63" s="434"/>
      <c r="AA63" s="434"/>
      <c r="AB63" s="434"/>
      <c r="AC63" s="430"/>
      <c r="AD63" s="302"/>
      <c r="AE63" s="430"/>
      <c r="AF63" s="434"/>
      <c r="AG63" s="434"/>
      <c r="AH63" s="434"/>
    </row>
    <row r="64" spans="1:34" s="120" customFormat="1" ht="11.25" customHeight="1">
      <c r="A64" s="435"/>
      <c r="B64" s="436"/>
      <c r="C64" s="436"/>
      <c r="D64" s="436"/>
      <c r="E64" s="436"/>
      <c r="F64" s="436"/>
      <c r="G64" s="436"/>
      <c r="H64" s="436"/>
      <c r="I64" s="436"/>
      <c r="J64" s="436"/>
      <c r="K64" s="436"/>
      <c r="L64" s="436"/>
      <c r="M64" s="431"/>
      <c r="N64" s="437"/>
      <c r="O64" s="437"/>
      <c r="P64" s="437"/>
      <c r="Q64" s="437"/>
      <c r="R64" s="437"/>
      <c r="S64" s="437"/>
      <c r="T64" s="437"/>
      <c r="U64" s="437"/>
      <c r="V64" s="437"/>
      <c r="W64" s="437"/>
      <c r="X64" s="437"/>
      <c r="Y64" s="438"/>
      <c r="Z64" s="439"/>
      <c r="AA64" s="439"/>
      <c r="AB64" s="439"/>
      <c r="AC64" s="439"/>
      <c r="AD64" s="431"/>
      <c r="AE64" s="439"/>
      <c r="AF64" s="439"/>
      <c r="AG64" s="439"/>
      <c r="AH64" s="439"/>
    </row>
    <row r="65" spans="1:34" s="7" customFormat="1" ht="0.75" hidden="1" customHeight="1">
      <c r="A65" s="440"/>
      <c r="B65" s="440"/>
      <c r="C65" s="440"/>
      <c r="D65" s="440"/>
      <c r="E65" s="440"/>
      <c r="F65" s="440"/>
      <c r="G65" s="440"/>
      <c r="H65" s="440"/>
      <c r="I65" s="440"/>
      <c r="J65" s="440"/>
      <c r="K65" s="440"/>
      <c r="L65" s="440"/>
      <c r="M65" s="441"/>
      <c r="N65" s="442"/>
      <c r="O65" s="442"/>
      <c r="P65" s="442"/>
      <c r="Q65" s="442"/>
      <c r="R65" s="442"/>
      <c r="S65" s="442"/>
      <c r="T65" s="442"/>
      <c r="U65" s="442"/>
      <c r="V65" s="442"/>
      <c r="W65" s="442"/>
      <c r="X65" s="442"/>
      <c r="Y65" s="441"/>
      <c r="Z65" s="443"/>
      <c r="AA65" s="443"/>
      <c r="AB65" s="443"/>
      <c r="AC65" s="443"/>
      <c r="AD65" s="444"/>
      <c r="AE65" s="443"/>
      <c r="AF65" s="443"/>
      <c r="AG65" s="443"/>
      <c r="AH65" s="443"/>
    </row>
    <row r="66" spans="1:34" s="7" customFormat="1" ht="0.75" customHeight="1">
      <c r="A66" s="440"/>
      <c r="B66" s="440"/>
      <c r="C66" s="440"/>
      <c r="D66" s="440"/>
      <c r="E66" s="440"/>
      <c r="F66" s="440"/>
      <c r="G66" s="440"/>
      <c r="H66" s="440"/>
      <c r="I66" s="440"/>
      <c r="J66" s="440"/>
      <c r="K66" s="440"/>
      <c r="L66" s="440"/>
      <c r="M66" s="444"/>
      <c r="N66" s="442"/>
      <c r="O66" s="442"/>
      <c r="P66" s="442"/>
      <c r="Q66" s="442"/>
      <c r="R66" s="442"/>
      <c r="S66" s="442"/>
      <c r="T66" s="442"/>
      <c r="U66" s="442"/>
      <c r="V66" s="442"/>
      <c r="W66" s="442"/>
      <c r="X66" s="442"/>
      <c r="Y66" s="441"/>
      <c r="Z66" s="443"/>
      <c r="AA66" s="443"/>
      <c r="AB66" s="444"/>
      <c r="AC66" s="443"/>
      <c r="AD66" s="444"/>
      <c r="AE66" s="443"/>
      <c r="AF66" s="443"/>
      <c r="AG66" s="443"/>
      <c r="AH66" s="443"/>
    </row>
    <row r="67" spans="1:34" s="7" customFormat="1" ht="0.75" customHeight="1">
      <c r="A67" s="445"/>
      <c r="B67" s="446"/>
      <c r="C67" s="446"/>
      <c r="D67" s="445"/>
      <c r="E67" s="445"/>
      <c r="F67" s="445"/>
      <c r="G67" s="445"/>
      <c r="H67" s="445"/>
      <c r="I67" s="445"/>
      <c r="J67" s="445"/>
      <c r="K67" s="445"/>
      <c r="L67" s="445"/>
      <c r="M67" s="395"/>
      <c r="N67" s="447"/>
      <c r="O67" s="447"/>
      <c r="P67" s="447"/>
      <c r="Q67" s="447"/>
      <c r="R67" s="447"/>
      <c r="S67" s="447"/>
      <c r="T67" s="447"/>
      <c r="U67" s="447"/>
      <c r="V67" s="447"/>
      <c r="W67" s="447"/>
      <c r="X67" s="447"/>
      <c r="Y67" s="395"/>
      <c r="Z67" s="448"/>
      <c r="AA67" s="448"/>
      <c r="AB67" s="449"/>
      <c r="AC67" s="449"/>
      <c r="AD67" s="395"/>
      <c r="AE67" s="449"/>
      <c r="AF67" s="448"/>
      <c r="AG67" s="448"/>
      <c r="AH67" s="448"/>
    </row>
    <row r="68" spans="1:34" s="358" customFormat="1" ht="27" customHeight="1">
      <c r="A68" s="386" t="s">
        <v>382</v>
      </c>
      <c r="B68" s="386"/>
      <c r="C68" s="386"/>
      <c r="D68" s="386"/>
      <c r="E68" s="386"/>
      <c r="F68" s="386"/>
      <c r="G68" s="386"/>
      <c r="H68" s="386"/>
      <c r="I68" s="386"/>
      <c r="J68" s="386"/>
      <c r="K68" s="386"/>
      <c r="L68" s="386"/>
      <c r="M68" s="386" t="s">
        <v>382</v>
      </c>
      <c r="N68" s="386"/>
      <c r="O68" s="386"/>
      <c r="P68" s="386"/>
      <c r="Q68" s="386"/>
      <c r="R68" s="386"/>
      <c r="S68" s="386"/>
      <c r="T68" s="386"/>
      <c r="U68" s="386"/>
      <c r="V68" s="386"/>
      <c r="W68" s="386"/>
      <c r="X68" s="386"/>
      <c r="Y68" s="386" t="s">
        <v>382</v>
      </c>
      <c r="Z68" s="386"/>
      <c r="AA68" s="386"/>
      <c r="AB68" s="386"/>
      <c r="AC68" s="386"/>
      <c r="AD68" s="386" t="s">
        <v>382</v>
      </c>
      <c r="AE68" s="386"/>
      <c r="AF68" s="386"/>
      <c r="AG68" s="386"/>
      <c r="AH68" s="386"/>
    </row>
    <row r="69" spans="1:34" s="389" customFormat="1" ht="18" customHeight="1">
      <c r="A69" s="387">
        <v>46053</v>
      </c>
      <c r="B69" s="387"/>
      <c r="C69" s="387"/>
      <c r="D69" s="387"/>
      <c r="E69" s="387"/>
      <c r="F69" s="387"/>
      <c r="G69" s="387"/>
      <c r="H69" s="387"/>
      <c r="I69" s="387"/>
      <c r="J69" s="387"/>
      <c r="K69" s="387"/>
      <c r="L69" s="387"/>
      <c r="M69" s="387">
        <v>46053</v>
      </c>
      <c r="N69" s="387"/>
      <c r="O69" s="387"/>
      <c r="P69" s="387"/>
      <c r="Q69" s="387"/>
      <c r="R69" s="387"/>
      <c r="S69" s="387"/>
      <c r="T69" s="387"/>
      <c r="U69" s="387"/>
      <c r="V69" s="387"/>
      <c r="W69" s="387"/>
      <c r="X69" s="387"/>
      <c r="Y69" s="388">
        <v>46053</v>
      </c>
      <c r="Z69" s="388"/>
      <c r="AA69" s="388"/>
      <c r="AB69" s="388"/>
      <c r="AC69" s="388"/>
      <c r="AD69" s="388">
        <v>46053</v>
      </c>
      <c r="AE69" s="388"/>
      <c r="AF69" s="388"/>
      <c r="AG69" s="388"/>
      <c r="AH69" s="388"/>
    </row>
    <row r="70" spans="1:34" s="360" customFormat="1" ht="15" customHeight="1">
      <c r="A70" s="390" t="s">
        <v>383</v>
      </c>
      <c r="B70" s="390"/>
      <c r="C70" s="390"/>
      <c r="D70" s="390"/>
      <c r="E70" s="390"/>
      <c r="F70" s="390"/>
      <c r="G70" s="390"/>
      <c r="H70" s="390"/>
      <c r="I70" s="390"/>
      <c r="J70" s="390"/>
      <c r="K70" s="390"/>
      <c r="L70" s="390"/>
      <c r="M70" s="390" t="s">
        <v>383</v>
      </c>
      <c r="N70" s="390"/>
      <c r="O70" s="390"/>
      <c r="P70" s="390"/>
      <c r="Q70" s="390"/>
      <c r="R70" s="390"/>
      <c r="S70" s="390"/>
      <c r="T70" s="390"/>
      <c r="U70" s="390"/>
      <c r="V70" s="390"/>
      <c r="W70" s="390"/>
      <c r="X70" s="390"/>
      <c r="Y70" s="390" t="s">
        <v>383</v>
      </c>
      <c r="Z70" s="390"/>
      <c r="AA70" s="390"/>
      <c r="AB70" s="390"/>
      <c r="AC70" s="390"/>
      <c r="AD70" s="390" t="s">
        <v>383</v>
      </c>
      <c r="AE70" s="390"/>
      <c r="AF70" s="390"/>
      <c r="AG70" s="390"/>
      <c r="AH70" s="390"/>
    </row>
    <row r="71" spans="1:34" s="7" customFormat="1" ht="3.9" customHeight="1" thickBot="1">
      <c r="A71" s="450"/>
      <c r="B71" s="450"/>
      <c r="C71" s="450"/>
      <c r="D71" s="450"/>
      <c r="E71" s="450"/>
      <c r="F71" s="450"/>
      <c r="G71" s="450"/>
      <c r="H71" s="450"/>
      <c r="I71" s="450"/>
      <c r="J71" s="450"/>
      <c r="K71" s="450"/>
      <c r="L71" s="450"/>
      <c r="M71" s="396"/>
      <c r="N71" s="451"/>
      <c r="O71" s="451"/>
      <c r="P71" s="451"/>
      <c r="Q71" s="451"/>
      <c r="R71" s="451"/>
      <c r="S71" s="451"/>
      <c r="T71" s="451"/>
      <c r="U71" s="451"/>
      <c r="V71" s="451"/>
      <c r="W71" s="451"/>
      <c r="X71" s="451"/>
      <c r="Y71" s="396"/>
      <c r="Z71" s="396"/>
      <c r="AA71" s="397"/>
      <c r="AB71" s="452"/>
      <c r="AC71" s="396"/>
      <c r="AD71" s="396"/>
      <c r="AE71" s="396"/>
      <c r="AF71" s="396"/>
      <c r="AG71" s="396"/>
      <c r="AH71" s="395"/>
    </row>
    <row r="72" spans="1:34" s="7" customFormat="1" ht="29.25" customHeight="1" thickTop="1">
      <c r="A72" s="453" t="s">
        <v>434</v>
      </c>
      <c r="B72" s="399" t="s">
        <v>28</v>
      </c>
      <c r="C72" s="399"/>
      <c r="D72" s="399"/>
      <c r="E72" s="400"/>
      <c r="F72" s="399" t="s">
        <v>385</v>
      </c>
      <c r="G72" s="399"/>
      <c r="H72" s="399"/>
      <c r="I72" s="400"/>
      <c r="J72" s="399" t="s">
        <v>30</v>
      </c>
      <c r="K72" s="399"/>
      <c r="L72" s="399"/>
      <c r="M72" s="453" t="s">
        <v>434</v>
      </c>
      <c r="N72" s="399" t="s">
        <v>31</v>
      </c>
      <c r="O72" s="399"/>
      <c r="P72" s="399"/>
      <c r="Q72" s="401"/>
      <c r="R72" s="399" t="s">
        <v>386</v>
      </c>
      <c r="S72" s="399"/>
      <c r="T72" s="399"/>
      <c r="U72" s="400"/>
      <c r="V72" s="399" t="s">
        <v>387</v>
      </c>
      <c r="W72" s="399"/>
      <c r="X72" s="399"/>
      <c r="Y72" s="453" t="s">
        <v>434</v>
      </c>
      <c r="Z72" s="399" t="s">
        <v>387</v>
      </c>
      <c r="AA72" s="399"/>
      <c r="AB72" s="399"/>
      <c r="AC72" s="400"/>
      <c r="AD72" s="453" t="s">
        <v>434</v>
      </c>
      <c r="AE72" s="400"/>
      <c r="AF72" s="402" t="s">
        <v>388</v>
      </c>
      <c r="AG72" s="402"/>
      <c r="AH72" s="402"/>
    </row>
    <row r="73" spans="1:34" s="7" customFormat="1" ht="12.15" customHeight="1">
      <c r="A73" s="454"/>
      <c r="B73" s="455" t="s">
        <v>95</v>
      </c>
      <c r="C73" s="456" t="s">
        <v>96</v>
      </c>
      <c r="D73" s="456" t="s">
        <v>389</v>
      </c>
      <c r="E73" s="455"/>
      <c r="F73" s="456" t="s">
        <v>95</v>
      </c>
      <c r="G73" s="456" t="s">
        <v>96</v>
      </c>
      <c r="H73" s="456" t="s">
        <v>389</v>
      </c>
      <c r="I73" s="455"/>
      <c r="J73" s="406" t="s">
        <v>95</v>
      </c>
      <c r="K73" s="407" t="s">
        <v>96</v>
      </c>
      <c r="L73" s="406" t="s">
        <v>389</v>
      </c>
      <c r="M73" s="454"/>
      <c r="N73" s="406" t="s">
        <v>95</v>
      </c>
      <c r="O73" s="407" t="s">
        <v>96</v>
      </c>
      <c r="P73" s="406" t="s">
        <v>389</v>
      </c>
      <c r="Q73" s="406"/>
      <c r="R73" s="406" t="s">
        <v>95</v>
      </c>
      <c r="S73" s="407" t="s">
        <v>96</v>
      </c>
      <c r="T73" s="406" t="s">
        <v>389</v>
      </c>
      <c r="U73" s="406"/>
      <c r="V73" s="407" t="s">
        <v>95</v>
      </c>
      <c r="W73" s="407" t="s">
        <v>96</v>
      </c>
      <c r="X73" s="407" t="s">
        <v>389</v>
      </c>
      <c r="Y73" s="454"/>
      <c r="Z73" s="406" t="s">
        <v>95</v>
      </c>
      <c r="AA73" s="407" t="s">
        <v>96</v>
      </c>
      <c r="AB73" s="406" t="s">
        <v>389</v>
      </c>
      <c r="AC73" s="406"/>
      <c r="AD73" s="454"/>
      <c r="AE73" s="406"/>
      <c r="AF73" s="407" t="s">
        <v>95</v>
      </c>
      <c r="AG73" s="407" t="s">
        <v>96</v>
      </c>
      <c r="AH73" s="407" t="s">
        <v>389</v>
      </c>
    </row>
    <row r="74" spans="1:34" s="7" customFormat="1" ht="3.15" customHeight="1">
      <c r="A74" s="457"/>
      <c r="B74" s="458"/>
      <c r="C74" s="458"/>
      <c r="D74" s="458"/>
      <c r="E74" s="458"/>
      <c r="F74" s="458"/>
      <c r="G74" s="458"/>
      <c r="H74" s="458"/>
      <c r="I74" s="458"/>
      <c r="J74" s="458"/>
      <c r="K74" s="458"/>
      <c r="L74" s="458"/>
      <c r="M74" s="410"/>
      <c r="N74" s="459"/>
      <c r="O74" s="459"/>
      <c r="P74" s="459"/>
      <c r="Q74" s="459"/>
      <c r="R74" s="459"/>
      <c r="S74" s="459"/>
      <c r="T74" s="459"/>
      <c r="U74" s="459"/>
      <c r="V74" s="459"/>
      <c r="W74" s="459"/>
      <c r="X74" s="459"/>
      <c r="Y74" s="410"/>
      <c r="Z74" s="459"/>
      <c r="AA74" s="459"/>
      <c r="AB74" s="459"/>
      <c r="AC74" s="459"/>
      <c r="AD74" s="410"/>
      <c r="AE74" s="459"/>
      <c r="AF74" s="459"/>
      <c r="AG74" s="459"/>
      <c r="AH74" s="459"/>
    </row>
    <row r="75" spans="1:34" s="413" customFormat="1" ht="10.199999999999999" customHeight="1">
      <c r="A75" s="411" t="s">
        <v>435</v>
      </c>
      <c r="B75" s="412">
        <v>1772501.635</v>
      </c>
      <c r="C75" s="412">
        <v>12388.248</v>
      </c>
      <c r="D75" s="412">
        <v>1784889.8829999999</v>
      </c>
      <c r="E75" s="412"/>
      <c r="F75" s="412">
        <v>1019018.024</v>
      </c>
      <c r="G75" s="412">
        <v>0</v>
      </c>
      <c r="H75" s="412">
        <v>1019018.024</v>
      </c>
      <c r="I75" s="412"/>
      <c r="J75" s="412">
        <v>217297.989</v>
      </c>
      <c r="K75" s="412">
        <v>21852.16</v>
      </c>
      <c r="L75" s="412">
        <v>239150.15</v>
      </c>
      <c r="M75" s="411" t="s">
        <v>435</v>
      </c>
      <c r="N75" s="412">
        <v>1415688.0209999999</v>
      </c>
      <c r="O75" s="412">
        <v>126308.129</v>
      </c>
      <c r="P75" s="412">
        <v>1541996.1510000001</v>
      </c>
      <c r="Q75" s="412"/>
      <c r="R75" s="412">
        <v>0</v>
      </c>
      <c r="S75" s="412">
        <v>0</v>
      </c>
      <c r="T75" s="412">
        <v>0</v>
      </c>
      <c r="U75" s="412"/>
      <c r="V75" s="412">
        <v>461485.46299999999</v>
      </c>
      <c r="W75" s="412">
        <v>1618.104</v>
      </c>
      <c r="X75" s="412">
        <v>463103.56699999998</v>
      </c>
      <c r="Y75" s="411" t="s">
        <v>435</v>
      </c>
      <c r="Z75" s="412">
        <v>119040.046</v>
      </c>
      <c r="AA75" s="412">
        <v>2115.2449999999999</v>
      </c>
      <c r="AB75" s="412">
        <v>121155.292</v>
      </c>
      <c r="AC75" s="412"/>
      <c r="AD75" s="411" t="s">
        <v>435</v>
      </c>
      <c r="AE75" s="412"/>
      <c r="AF75" s="412">
        <v>5005031.1779999994</v>
      </c>
      <c r="AG75" s="412">
        <v>164281.886</v>
      </c>
      <c r="AH75" s="412">
        <v>5169313.0669999998</v>
      </c>
    </row>
    <row r="76" spans="1:34" s="413" customFormat="1" ht="5.0999999999999996" customHeight="1">
      <c r="A76" s="418"/>
      <c r="B76" s="419"/>
      <c r="C76" s="419"/>
      <c r="D76" s="419"/>
      <c r="E76" s="419"/>
      <c r="F76" s="419"/>
      <c r="G76" s="419"/>
      <c r="H76" s="419"/>
      <c r="I76" s="419"/>
      <c r="J76" s="419">
        <v>0</v>
      </c>
      <c r="K76" s="419">
        <v>0</v>
      </c>
      <c r="L76" s="419">
        <v>0</v>
      </c>
      <c r="M76" s="418"/>
      <c r="N76" s="419"/>
      <c r="O76" s="419"/>
      <c r="P76" s="419"/>
      <c r="Q76" s="419"/>
      <c r="R76" s="419"/>
      <c r="S76" s="419"/>
      <c r="T76" s="419"/>
      <c r="U76" s="419"/>
      <c r="V76" s="419">
        <v>0</v>
      </c>
      <c r="W76" s="419">
        <v>0</v>
      </c>
      <c r="X76" s="419">
        <v>0</v>
      </c>
      <c r="Y76" s="418"/>
      <c r="Z76" s="419"/>
      <c r="AA76" s="419"/>
      <c r="AB76" s="419"/>
      <c r="AC76" s="419"/>
      <c r="AD76" s="418"/>
      <c r="AE76" s="419"/>
      <c r="AF76" s="419"/>
      <c r="AG76" s="419"/>
      <c r="AH76" s="419"/>
    </row>
    <row r="77" spans="1:34" s="413" customFormat="1" ht="10.199999999999999" customHeight="1">
      <c r="A77" s="418" t="s">
        <v>436</v>
      </c>
      <c r="B77" s="419">
        <v>0</v>
      </c>
      <c r="C77" s="419">
        <v>0</v>
      </c>
      <c r="D77" s="419">
        <v>0</v>
      </c>
      <c r="E77" s="419"/>
      <c r="F77" s="419">
        <v>0</v>
      </c>
      <c r="G77" s="419">
        <v>0</v>
      </c>
      <c r="H77" s="419">
        <v>0</v>
      </c>
      <c r="I77" s="419"/>
      <c r="J77" s="419">
        <v>0</v>
      </c>
      <c r="K77" s="419">
        <v>0</v>
      </c>
      <c r="L77" s="419">
        <v>0</v>
      </c>
      <c r="M77" s="418" t="s">
        <v>436</v>
      </c>
      <c r="N77" s="419">
        <v>0</v>
      </c>
      <c r="O77" s="419">
        <v>0</v>
      </c>
      <c r="P77" s="419">
        <v>0</v>
      </c>
      <c r="Q77" s="419"/>
      <c r="R77" s="419">
        <v>0</v>
      </c>
      <c r="S77" s="419">
        <v>0</v>
      </c>
      <c r="T77" s="419">
        <v>0</v>
      </c>
      <c r="U77" s="419"/>
      <c r="V77" s="419">
        <v>0</v>
      </c>
      <c r="W77" s="419">
        <v>0</v>
      </c>
      <c r="X77" s="419">
        <v>0</v>
      </c>
      <c r="Y77" s="418" t="s">
        <v>436</v>
      </c>
      <c r="Z77" s="419">
        <v>0</v>
      </c>
      <c r="AA77" s="419">
        <v>0</v>
      </c>
      <c r="AB77" s="419">
        <v>0</v>
      </c>
      <c r="AC77" s="419"/>
      <c r="AD77" s="418" t="s">
        <v>436</v>
      </c>
      <c r="AE77" s="419"/>
      <c r="AF77" s="419">
        <v>0</v>
      </c>
      <c r="AG77" s="419">
        <v>0</v>
      </c>
      <c r="AH77" s="419">
        <v>0</v>
      </c>
    </row>
    <row r="78" spans="1:34" s="413" customFormat="1" ht="10.199999999999999" customHeight="1">
      <c r="A78" s="418" t="s">
        <v>437</v>
      </c>
      <c r="B78" s="419">
        <v>369394.42300000001</v>
      </c>
      <c r="C78" s="419">
        <v>7938.884</v>
      </c>
      <c r="D78" s="419">
        <v>377333.30699999997</v>
      </c>
      <c r="E78" s="419"/>
      <c r="F78" s="419">
        <v>326635.42099999997</v>
      </c>
      <c r="G78" s="419">
        <v>0</v>
      </c>
      <c r="H78" s="419">
        <v>326635.42099999997</v>
      </c>
      <c r="I78" s="419"/>
      <c r="J78" s="419">
        <v>157963.16099999999</v>
      </c>
      <c r="K78" s="419">
        <v>930.85400000000004</v>
      </c>
      <c r="L78" s="419">
        <v>158894.016</v>
      </c>
      <c r="M78" s="418" t="s">
        <v>437</v>
      </c>
      <c r="N78" s="419">
        <v>894366.50899999996</v>
      </c>
      <c r="O78" s="419">
        <v>90149.887000000002</v>
      </c>
      <c r="P78" s="419">
        <v>984516.39599999995</v>
      </c>
      <c r="Q78" s="419"/>
      <c r="R78" s="419">
        <v>0</v>
      </c>
      <c r="S78" s="419">
        <v>0</v>
      </c>
      <c r="T78" s="419">
        <v>0</v>
      </c>
      <c r="U78" s="419"/>
      <c r="V78" s="419">
        <v>16634.963</v>
      </c>
      <c r="W78" s="419">
        <v>965.63599999999997</v>
      </c>
      <c r="X78" s="419">
        <v>17600.599999999999</v>
      </c>
      <c r="Y78" s="418" t="s">
        <v>437</v>
      </c>
      <c r="Z78" s="419">
        <v>3760.8969999999999</v>
      </c>
      <c r="AA78" s="419">
        <v>0</v>
      </c>
      <c r="AB78" s="419">
        <v>3760.8969999999999</v>
      </c>
      <c r="AC78" s="419"/>
      <c r="AD78" s="418" t="s">
        <v>437</v>
      </c>
      <c r="AE78" s="419"/>
      <c r="AF78" s="419">
        <v>1768755.3740000001</v>
      </c>
      <c r="AG78" s="419">
        <v>99985.260999999999</v>
      </c>
      <c r="AH78" s="419">
        <v>1868740.6370000001</v>
      </c>
    </row>
    <row r="79" spans="1:34" s="413" customFormat="1" ht="10.199999999999999" customHeight="1">
      <c r="A79" s="418" t="s">
        <v>438</v>
      </c>
      <c r="B79" s="419">
        <v>1368414.2509999999</v>
      </c>
      <c r="C79" s="419">
        <v>4367.9660000000003</v>
      </c>
      <c r="D79" s="419">
        <v>1372782.2180000001</v>
      </c>
      <c r="E79" s="419"/>
      <c r="F79" s="419">
        <v>692382.603</v>
      </c>
      <c r="G79" s="419">
        <v>0</v>
      </c>
      <c r="H79" s="419">
        <v>692382.603</v>
      </c>
      <c r="I79" s="419"/>
      <c r="J79" s="419">
        <v>52396.783000000003</v>
      </c>
      <c r="K79" s="419">
        <v>20714.473000000002</v>
      </c>
      <c r="L79" s="419">
        <v>73111.256999999998</v>
      </c>
      <c r="M79" s="418" t="s">
        <v>438</v>
      </c>
      <c r="N79" s="419">
        <v>484019.6</v>
      </c>
      <c r="O79" s="419">
        <v>36157.904999999999</v>
      </c>
      <c r="P79" s="419">
        <v>520177.505</v>
      </c>
      <c r="Q79" s="419"/>
      <c r="R79" s="419">
        <v>0</v>
      </c>
      <c r="S79" s="419">
        <v>0</v>
      </c>
      <c r="T79" s="419">
        <v>0</v>
      </c>
      <c r="U79" s="419"/>
      <c r="V79" s="419">
        <v>441793.17499999999</v>
      </c>
      <c r="W79" s="419">
        <v>652.46600000000001</v>
      </c>
      <c r="X79" s="419">
        <v>442445.641</v>
      </c>
      <c r="Y79" s="418" t="s">
        <v>438</v>
      </c>
      <c r="Z79" s="419">
        <v>115279.149</v>
      </c>
      <c r="AA79" s="419">
        <v>2115.2449999999999</v>
      </c>
      <c r="AB79" s="419">
        <v>117394.395</v>
      </c>
      <c r="AC79" s="419"/>
      <c r="AD79" s="418" t="s">
        <v>438</v>
      </c>
      <c r="AE79" s="419"/>
      <c r="AF79" s="419">
        <v>3154285.5609999998</v>
      </c>
      <c r="AG79" s="419">
        <v>64008.055</v>
      </c>
      <c r="AH79" s="419">
        <v>3218293.6189999999</v>
      </c>
    </row>
    <row r="80" spans="1:34" s="413" customFormat="1" ht="10.199999999999999" customHeight="1">
      <c r="A80" s="417" t="s">
        <v>439</v>
      </c>
      <c r="B80" s="415">
        <v>0</v>
      </c>
      <c r="C80" s="415">
        <v>0</v>
      </c>
      <c r="D80" s="415">
        <v>0</v>
      </c>
      <c r="E80" s="415"/>
      <c r="F80" s="415">
        <v>0</v>
      </c>
      <c r="G80" s="415">
        <v>0</v>
      </c>
      <c r="H80" s="415">
        <v>0</v>
      </c>
      <c r="I80" s="415"/>
      <c r="J80" s="415">
        <v>0</v>
      </c>
      <c r="K80" s="415">
        <v>0</v>
      </c>
      <c r="L80" s="415">
        <v>0</v>
      </c>
      <c r="M80" s="417" t="s">
        <v>439</v>
      </c>
      <c r="N80" s="415">
        <v>0</v>
      </c>
      <c r="O80" s="415">
        <v>0</v>
      </c>
      <c r="P80" s="415">
        <v>0</v>
      </c>
      <c r="Q80" s="415"/>
      <c r="R80" s="415">
        <v>0</v>
      </c>
      <c r="S80" s="415">
        <v>0</v>
      </c>
      <c r="T80" s="415">
        <v>0</v>
      </c>
      <c r="U80" s="415"/>
      <c r="V80" s="415">
        <v>0</v>
      </c>
      <c r="W80" s="415">
        <v>0</v>
      </c>
      <c r="X80" s="415">
        <v>0</v>
      </c>
      <c r="Y80" s="417" t="s">
        <v>439</v>
      </c>
      <c r="Z80" s="415">
        <v>0</v>
      </c>
      <c r="AA80" s="415">
        <v>0</v>
      </c>
      <c r="AB80" s="415">
        <v>0</v>
      </c>
      <c r="AC80" s="415"/>
      <c r="AD80" s="417" t="s">
        <v>439</v>
      </c>
      <c r="AE80" s="415"/>
      <c r="AF80" s="415">
        <v>0</v>
      </c>
      <c r="AG80" s="415">
        <v>0</v>
      </c>
      <c r="AH80" s="415">
        <v>0</v>
      </c>
    </row>
    <row r="81" spans="1:34" s="413" customFormat="1" ht="10.199999999999999" customHeight="1">
      <c r="A81" s="417" t="s">
        <v>440</v>
      </c>
      <c r="B81" s="415">
        <v>1233708.6170000001</v>
      </c>
      <c r="C81" s="415">
        <v>1489.7619999999999</v>
      </c>
      <c r="D81" s="415">
        <v>1235198.3799999999</v>
      </c>
      <c r="E81" s="415"/>
      <c r="F81" s="415">
        <v>692382.603</v>
      </c>
      <c r="G81" s="415">
        <v>0</v>
      </c>
      <c r="H81" s="415">
        <v>692382.603</v>
      </c>
      <c r="I81" s="415"/>
      <c r="J81" s="415">
        <v>45845.116999999998</v>
      </c>
      <c r="K81" s="415">
        <v>20596.246999999999</v>
      </c>
      <c r="L81" s="415">
        <v>66441.365000000005</v>
      </c>
      <c r="M81" s="417" t="s">
        <v>440</v>
      </c>
      <c r="N81" s="415">
        <v>365331.41</v>
      </c>
      <c r="O81" s="415">
        <v>36157.904999999999</v>
      </c>
      <c r="P81" s="415">
        <v>401489.31599999999</v>
      </c>
      <c r="Q81" s="415"/>
      <c r="R81" s="415">
        <v>0</v>
      </c>
      <c r="S81" s="415">
        <v>0</v>
      </c>
      <c r="T81" s="415">
        <v>0</v>
      </c>
      <c r="U81" s="415"/>
      <c r="V81" s="415">
        <v>357481.24300000002</v>
      </c>
      <c r="W81" s="415">
        <v>322.27300000000002</v>
      </c>
      <c r="X81" s="415">
        <v>357803.51699999999</v>
      </c>
      <c r="Y81" s="417" t="s">
        <v>440</v>
      </c>
      <c r="Z81" s="415">
        <v>115279.149</v>
      </c>
      <c r="AA81" s="415">
        <v>2115.2449999999999</v>
      </c>
      <c r="AB81" s="415">
        <v>117394.395</v>
      </c>
      <c r="AC81" s="415"/>
      <c r="AD81" s="417" t="s">
        <v>440</v>
      </c>
      <c r="AE81" s="415"/>
      <c r="AF81" s="415">
        <v>2810028.1390000004</v>
      </c>
      <c r="AG81" s="415">
        <v>60681.432000000001</v>
      </c>
      <c r="AH81" s="415">
        <v>2870709.5759999999</v>
      </c>
    </row>
    <row r="82" spans="1:34" s="413" customFormat="1" ht="10.199999999999999" customHeight="1">
      <c r="A82" s="417" t="s">
        <v>441</v>
      </c>
      <c r="B82" s="415">
        <v>134705.633</v>
      </c>
      <c r="C82" s="415">
        <v>2878.2040000000002</v>
      </c>
      <c r="D82" s="415">
        <v>137583.83799999999</v>
      </c>
      <c r="E82" s="415"/>
      <c r="F82" s="415">
        <v>0</v>
      </c>
      <c r="G82" s="415">
        <v>0</v>
      </c>
      <c r="H82" s="415">
        <v>0</v>
      </c>
      <c r="I82" s="415"/>
      <c r="J82" s="415">
        <v>6551.665</v>
      </c>
      <c r="K82" s="415">
        <v>118.22499999999999</v>
      </c>
      <c r="L82" s="415">
        <v>6669.8909999999996</v>
      </c>
      <c r="M82" s="417" t="s">
        <v>441</v>
      </c>
      <c r="N82" s="415">
        <v>118688.189</v>
      </c>
      <c r="O82" s="415">
        <v>0</v>
      </c>
      <c r="P82" s="415">
        <v>118688.189</v>
      </c>
      <c r="Q82" s="415"/>
      <c r="R82" s="415">
        <v>0</v>
      </c>
      <c r="S82" s="415">
        <v>0</v>
      </c>
      <c r="T82" s="415">
        <v>0</v>
      </c>
      <c r="U82" s="415"/>
      <c r="V82" s="415">
        <v>84311.930999999997</v>
      </c>
      <c r="W82" s="415">
        <v>330.19299999999998</v>
      </c>
      <c r="X82" s="415">
        <v>84642.123999999996</v>
      </c>
      <c r="Y82" s="417" t="s">
        <v>441</v>
      </c>
      <c r="Z82" s="415">
        <v>0</v>
      </c>
      <c r="AA82" s="415">
        <v>0</v>
      </c>
      <c r="AB82" s="415">
        <v>0</v>
      </c>
      <c r="AC82" s="415"/>
      <c r="AD82" s="417" t="s">
        <v>441</v>
      </c>
      <c r="AE82" s="415"/>
      <c r="AF82" s="415">
        <v>344257.41800000001</v>
      </c>
      <c r="AG82" s="415">
        <v>3326.6220000000003</v>
      </c>
      <c r="AH82" s="415">
        <v>347584.04200000002</v>
      </c>
    </row>
    <row r="83" spans="1:34" s="413" customFormat="1" ht="10.199999999999999" customHeight="1">
      <c r="A83" s="417" t="s">
        <v>442</v>
      </c>
      <c r="B83" s="415">
        <v>0</v>
      </c>
      <c r="C83" s="415">
        <v>0</v>
      </c>
      <c r="D83" s="415">
        <v>0</v>
      </c>
      <c r="E83" s="415"/>
      <c r="F83" s="415">
        <v>0</v>
      </c>
      <c r="G83" s="415">
        <v>0</v>
      </c>
      <c r="H83" s="415">
        <v>0</v>
      </c>
      <c r="I83" s="415"/>
      <c r="J83" s="415">
        <v>0</v>
      </c>
      <c r="K83" s="415">
        <v>0</v>
      </c>
      <c r="L83" s="415">
        <v>0</v>
      </c>
      <c r="M83" s="417" t="s">
        <v>442</v>
      </c>
      <c r="N83" s="415">
        <v>0</v>
      </c>
      <c r="O83" s="415">
        <v>0</v>
      </c>
      <c r="P83" s="415">
        <v>0</v>
      </c>
      <c r="Q83" s="415"/>
      <c r="R83" s="415">
        <v>0</v>
      </c>
      <c r="S83" s="415">
        <v>0</v>
      </c>
      <c r="T83" s="415">
        <v>0</v>
      </c>
      <c r="U83" s="415"/>
      <c r="V83" s="415">
        <v>0</v>
      </c>
      <c r="W83" s="415">
        <v>0</v>
      </c>
      <c r="X83" s="415">
        <v>0</v>
      </c>
      <c r="Y83" s="417" t="s">
        <v>442</v>
      </c>
      <c r="Z83" s="415">
        <v>0</v>
      </c>
      <c r="AA83" s="415">
        <v>0</v>
      </c>
      <c r="AB83" s="415">
        <v>0</v>
      </c>
      <c r="AC83" s="415"/>
      <c r="AD83" s="417" t="s">
        <v>442</v>
      </c>
      <c r="AE83" s="415"/>
      <c r="AF83" s="415">
        <v>0</v>
      </c>
      <c r="AG83" s="415">
        <v>0</v>
      </c>
      <c r="AH83" s="415">
        <v>0</v>
      </c>
    </row>
    <row r="84" spans="1:34" s="413" customFormat="1" ht="10.199999999999999" customHeight="1">
      <c r="A84" s="418" t="s">
        <v>443</v>
      </c>
      <c r="B84" s="419">
        <v>28404.43</v>
      </c>
      <c r="C84" s="419">
        <v>14.532</v>
      </c>
      <c r="D84" s="419">
        <v>28418.962</v>
      </c>
      <c r="E84" s="419"/>
      <c r="F84" s="419">
        <v>0</v>
      </c>
      <c r="G84" s="419">
        <v>0</v>
      </c>
      <c r="H84" s="419">
        <v>0</v>
      </c>
      <c r="I84" s="419"/>
      <c r="J84" s="419">
        <v>20.690999999999999</v>
      </c>
      <c r="K84" s="419">
        <v>3.411</v>
      </c>
      <c r="L84" s="419">
        <v>24.103000000000002</v>
      </c>
      <c r="M84" s="418" t="s">
        <v>443</v>
      </c>
      <c r="N84" s="419">
        <v>22788.813999999998</v>
      </c>
      <c r="O84" s="419">
        <v>0.33600000000000002</v>
      </c>
      <c r="P84" s="419">
        <v>22789.151000000002</v>
      </c>
      <c r="Q84" s="419"/>
      <c r="R84" s="419">
        <v>0</v>
      </c>
      <c r="S84" s="419">
        <v>0</v>
      </c>
      <c r="T84" s="419">
        <v>0</v>
      </c>
      <c r="U84" s="419"/>
      <c r="V84" s="419">
        <v>2980.951</v>
      </c>
      <c r="W84" s="419">
        <v>0</v>
      </c>
      <c r="X84" s="419">
        <v>2980.9520000000002</v>
      </c>
      <c r="Y84" s="418" t="s">
        <v>443</v>
      </c>
      <c r="Z84" s="419">
        <v>0</v>
      </c>
      <c r="AA84" s="419">
        <v>0</v>
      </c>
      <c r="AB84" s="419">
        <v>0</v>
      </c>
      <c r="AC84" s="419"/>
      <c r="AD84" s="418" t="s">
        <v>443</v>
      </c>
      <c r="AE84" s="419"/>
      <c r="AF84" s="419">
        <v>54194.885999999999</v>
      </c>
      <c r="AG84" s="419">
        <v>18.279</v>
      </c>
      <c r="AH84" s="419">
        <v>54213.167999999998</v>
      </c>
    </row>
    <row r="85" spans="1:34" s="413" customFormat="1" ht="10.199999999999999" customHeight="1">
      <c r="A85" s="418" t="s">
        <v>444</v>
      </c>
      <c r="B85" s="419">
        <v>6288.5290000000005</v>
      </c>
      <c r="C85" s="419">
        <v>66.864999999999995</v>
      </c>
      <c r="D85" s="419">
        <v>6355.3940000000002</v>
      </c>
      <c r="E85" s="419"/>
      <c r="F85" s="419">
        <v>0</v>
      </c>
      <c r="G85" s="419">
        <v>0</v>
      </c>
      <c r="H85" s="419">
        <v>0</v>
      </c>
      <c r="I85" s="419"/>
      <c r="J85" s="419">
        <v>6917.3509999999997</v>
      </c>
      <c r="K85" s="419">
        <v>203.42099999999999</v>
      </c>
      <c r="L85" s="419">
        <v>7120.7730000000001</v>
      </c>
      <c r="M85" s="418" t="s">
        <v>444</v>
      </c>
      <c r="N85" s="419">
        <v>14513.097</v>
      </c>
      <c r="O85" s="419">
        <v>0</v>
      </c>
      <c r="P85" s="419">
        <v>14513.097</v>
      </c>
      <c r="Q85" s="419"/>
      <c r="R85" s="419">
        <v>0</v>
      </c>
      <c r="S85" s="419">
        <v>0</v>
      </c>
      <c r="T85" s="419">
        <v>0</v>
      </c>
      <c r="U85" s="419"/>
      <c r="V85" s="419">
        <v>76.373000000000005</v>
      </c>
      <c r="W85" s="419">
        <v>0</v>
      </c>
      <c r="X85" s="419">
        <v>76.373000000000005</v>
      </c>
      <c r="Y85" s="418" t="s">
        <v>444</v>
      </c>
      <c r="Z85" s="419">
        <v>0</v>
      </c>
      <c r="AA85" s="419">
        <v>0</v>
      </c>
      <c r="AB85" s="419">
        <v>0</v>
      </c>
      <c r="AC85" s="419"/>
      <c r="AD85" s="418" t="s">
        <v>444</v>
      </c>
      <c r="AE85" s="419"/>
      <c r="AF85" s="419">
        <v>27795.35</v>
      </c>
      <c r="AG85" s="419">
        <v>270.286</v>
      </c>
      <c r="AH85" s="419">
        <v>28065.637000000002</v>
      </c>
    </row>
    <row r="86" spans="1:34" s="413" customFormat="1" ht="10.199999999999999" customHeight="1">
      <c r="A86" s="417" t="s">
        <v>445</v>
      </c>
      <c r="B86" s="415">
        <v>6288.5290000000005</v>
      </c>
      <c r="C86" s="415">
        <v>66.864999999999995</v>
      </c>
      <c r="D86" s="415">
        <v>6355.3940000000002</v>
      </c>
      <c r="E86" s="415"/>
      <c r="F86" s="415">
        <v>0</v>
      </c>
      <c r="G86" s="415">
        <v>0</v>
      </c>
      <c r="H86" s="415">
        <v>0</v>
      </c>
      <c r="I86" s="415"/>
      <c r="J86" s="415">
        <v>6917.3509999999997</v>
      </c>
      <c r="K86" s="415">
        <v>203.42099999999999</v>
      </c>
      <c r="L86" s="415">
        <v>7120.7730000000001</v>
      </c>
      <c r="M86" s="417" t="s">
        <v>445</v>
      </c>
      <c r="N86" s="415">
        <v>14513.097</v>
      </c>
      <c r="O86" s="415">
        <v>0</v>
      </c>
      <c r="P86" s="415">
        <v>14513.097</v>
      </c>
      <c r="Q86" s="415"/>
      <c r="R86" s="415">
        <v>0</v>
      </c>
      <c r="S86" s="415">
        <v>0</v>
      </c>
      <c r="T86" s="415">
        <v>0</v>
      </c>
      <c r="U86" s="415"/>
      <c r="V86" s="415">
        <v>76.373000000000005</v>
      </c>
      <c r="W86" s="415">
        <v>0</v>
      </c>
      <c r="X86" s="415">
        <v>76.373000000000005</v>
      </c>
      <c r="Y86" s="417" t="s">
        <v>445</v>
      </c>
      <c r="Z86" s="415">
        <v>0</v>
      </c>
      <c r="AA86" s="415">
        <v>0</v>
      </c>
      <c r="AB86" s="415">
        <v>0</v>
      </c>
      <c r="AC86" s="415"/>
      <c r="AD86" s="417" t="s">
        <v>445</v>
      </c>
      <c r="AE86" s="415"/>
      <c r="AF86" s="415">
        <v>27795.35</v>
      </c>
      <c r="AG86" s="415">
        <v>270.286</v>
      </c>
      <c r="AH86" s="415">
        <v>28065.637000000002</v>
      </c>
    </row>
    <row r="87" spans="1:34" s="413" customFormat="1" ht="10.199999999999999" customHeight="1">
      <c r="A87" s="417" t="s">
        <v>446</v>
      </c>
      <c r="B87" s="415">
        <v>0</v>
      </c>
      <c r="C87" s="415">
        <v>0</v>
      </c>
      <c r="D87" s="415">
        <v>0</v>
      </c>
      <c r="E87" s="415"/>
      <c r="F87" s="415">
        <v>0</v>
      </c>
      <c r="G87" s="415">
        <v>0</v>
      </c>
      <c r="H87" s="415">
        <v>0</v>
      </c>
      <c r="I87" s="415"/>
      <c r="J87" s="415">
        <v>0</v>
      </c>
      <c r="K87" s="415">
        <v>0</v>
      </c>
      <c r="L87" s="415">
        <v>0</v>
      </c>
      <c r="M87" s="417" t="s">
        <v>446</v>
      </c>
      <c r="N87" s="415">
        <v>0</v>
      </c>
      <c r="O87" s="415">
        <v>0</v>
      </c>
      <c r="P87" s="415">
        <v>0</v>
      </c>
      <c r="Q87" s="415"/>
      <c r="R87" s="415">
        <v>0</v>
      </c>
      <c r="S87" s="415">
        <v>0</v>
      </c>
      <c r="T87" s="415">
        <v>0</v>
      </c>
      <c r="U87" s="415"/>
      <c r="V87" s="415">
        <v>0</v>
      </c>
      <c r="W87" s="415">
        <v>0</v>
      </c>
      <c r="X87" s="415">
        <v>0</v>
      </c>
      <c r="Y87" s="417" t="s">
        <v>446</v>
      </c>
      <c r="Z87" s="415">
        <v>0</v>
      </c>
      <c r="AA87" s="415">
        <v>0</v>
      </c>
      <c r="AB87" s="415">
        <v>0</v>
      </c>
      <c r="AC87" s="415"/>
      <c r="AD87" s="417" t="s">
        <v>446</v>
      </c>
      <c r="AE87" s="415"/>
      <c r="AF87" s="415">
        <v>0</v>
      </c>
      <c r="AG87" s="415">
        <v>0</v>
      </c>
      <c r="AH87" s="415">
        <v>0</v>
      </c>
    </row>
    <row r="88" spans="1:34" s="25" customFormat="1" ht="5.0999999999999996" customHeight="1">
      <c r="A88" s="417"/>
      <c r="B88" s="415"/>
      <c r="C88" s="415"/>
      <c r="D88" s="415"/>
      <c r="E88" s="415"/>
      <c r="F88" s="415"/>
      <c r="G88" s="415"/>
      <c r="H88" s="415"/>
      <c r="I88" s="415"/>
      <c r="J88" s="415">
        <v>0</v>
      </c>
      <c r="K88" s="415">
        <v>0</v>
      </c>
      <c r="L88" s="415">
        <v>0</v>
      </c>
      <c r="M88" s="417"/>
      <c r="N88" s="415"/>
      <c r="O88" s="415"/>
      <c r="P88" s="415"/>
      <c r="Q88" s="415"/>
      <c r="R88" s="415"/>
      <c r="S88" s="415"/>
      <c r="T88" s="415"/>
      <c r="U88" s="415"/>
      <c r="V88" s="415">
        <v>0</v>
      </c>
      <c r="W88" s="415">
        <v>0</v>
      </c>
      <c r="X88" s="415">
        <v>0</v>
      </c>
      <c r="Y88" s="417"/>
      <c r="Z88" s="415"/>
      <c r="AA88" s="415"/>
      <c r="AB88" s="415"/>
      <c r="AC88" s="415"/>
      <c r="AD88" s="417"/>
      <c r="AE88" s="415"/>
      <c r="AF88" s="415"/>
      <c r="AG88" s="415"/>
      <c r="AH88" s="415"/>
    </row>
    <row r="89" spans="1:34" s="413" customFormat="1" ht="10.199999999999999" customHeight="1">
      <c r="A89" s="460" t="s">
        <v>447</v>
      </c>
      <c r="B89" s="412">
        <v>61613.529000000002</v>
      </c>
      <c r="C89" s="412">
        <v>0</v>
      </c>
      <c r="D89" s="412">
        <v>61613.529000000002</v>
      </c>
      <c r="E89" s="412"/>
      <c r="F89" s="412">
        <v>11400</v>
      </c>
      <c r="G89" s="412">
        <v>0</v>
      </c>
      <c r="H89" s="412">
        <v>11400</v>
      </c>
      <c r="I89" s="412"/>
      <c r="J89" s="412">
        <v>0</v>
      </c>
      <c r="K89" s="412">
        <v>0</v>
      </c>
      <c r="L89" s="412">
        <v>0</v>
      </c>
      <c r="M89" s="460" t="s">
        <v>447</v>
      </c>
      <c r="N89" s="412">
        <v>0</v>
      </c>
      <c r="O89" s="412">
        <v>0</v>
      </c>
      <c r="P89" s="412">
        <v>0</v>
      </c>
      <c r="Q89" s="412"/>
      <c r="R89" s="412">
        <v>0</v>
      </c>
      <c r="S89" s="412">
        <v>0</v>
      </c>
      <c r="T89" s="412">
        <v>0</v>
      </c>
      <c r="U89" s="412"/>
      <c r="V89" s="412">
        <v>0</v>
      </c>
      <c r="W89" s="412">
        <v>0</v>
      </c>
      <c r="X89" s="412">
        <v>0</v>
      </c>
      <c r="Y89" s="460" t="s">
        <v>447</v>
      </c>
      <c r="Z89" s="412">
        <v>14047.266</v>
      </c>
      <c r="AA89" s="412">
        <v>0</v>
      </c>
      <c r="AB89" s="412">
        <v>14047.266</v>
      </c>
      <c r="AC89" s="412"/>
      <c r="AD89" s="460" t="s">
        <v>447</v>
      </c>
      <c r="AE89" s="412"/>
      <c r="AF89" s="412">
        <v>87060.795000000013</v>
      </c>
      <c r="AG89" s="412">
        <v>0</v>
      </c>
      <c r="AH89" s="412">
        <v>87060.795000000013</v>
      </c>
    </row>
    <row r="90" spans="1:34" s="413" customFormat="1" ht="10.199999999999999" customHeight="1">
      <c r="A90" s="417" t="s">
        <v>448</v>
      </c>
      <c r="B90" s="415">
        <v>0</v>
      </c>
      <c r="C90" s="415">
        <v>0</v>
      </c>
      <c r="D90" s="415">
        <v>0</v>
      </c>
      <c r="E90" s="415"/>
      <c r="F90" s="415">
        <v>0</v>
      </c>
      <c r="G90" s="415">
        <v>0</v>
      </c>
      <c r="H90" s="415">
        <v>0</v>
      </c>
      <c r="I90" s="415"/>
      <c r="J90" s="415">
        <v>0</v>
      </c>
      <c r="K90" s="415">
        <v>0</v>
      </c>
      <c r="L90" s="415">
        <v>0</v>
      </c>
      <c r="M90" s="417" t="s">
        <v>448</v>
      </c>
      <c r="N90" s="415">
        <v>0</v>
      </c>
      <c r="O90" s="415">
        <v>0</v>
      </c>
      <c r="P90" s="415">
        <v>0</v>
      </c>
      <c r="Q90" s="415"/>
      <c r="R90" s="415">
        <v>0</v>
      </c>
      <c r="S90" s="415">
        <v>0</v>
      </c>
      <c r="T90" s="415">
        <v>0</v>
      </c>
      <c r="U90" s="415"/>
      <c r="V90" s="415">
        <v>0</v>
      </c>
      <c r="W90" s="415">
        <v>0</v>
      </c>
      <c r="X90" s="415">
        <v>0</v>
      </c>
      <c r="Y90" s="417" t="s">
        <v>448</v>
      </c>
      <c r="Z90" s="415">
        <v>0</v>
      </c>
      <c r="AA90" s="415">
        <v>0</v>
      </c>
      <c r="AB90" s="415">
        <v>0</v>
      </c>
      <c r="AC90" s="415"/>
      <c r="AD90" s="417" t="s">
        <v>448</v>
      </c>
      <c r="AE90" s="415"/>
      <c r="AF90" s="415">
        <v>0</v>
      </c>
      <c r="AG90" s="415">
        <v>0</v>
      </c>
      <c r="AH90" s="415">
        <v>0</v>
      </c>
    </row>
    <row r="91" spans="1:34" s="413" customFormat="1" ht="10.199999999999999" customHeight="1">
      <c r="A91" s="417" t="s">
        <v>449</v>
      </c>
      <c r="B91" s="415">
        <v>53.746000000000002</v>
      </c>
      <c r="C91" s="415">
        <v>0</v>
      </c>
      <c r="D91" s="415">
        <v>53.746000000000002</v>
      </c>
      <c r="E91" s="415"/>
      <c r="F91" s="415">
        <v>0</v>
      </c>
      <c r="G91" s="415">
        <v>0</v>
      </c>
      <c r="H91" s="415">
        <v>0</v>
      </c>
      <c r="I91" s="415"/>
      <c r="J91" s="415">
        <v>0</v>
      </c>
      <c r="K91" s="415">
        <v>0</v>
      </c>
      <c r="L91" s="415">
        <v>0</v>
      </c>
      <c r="M91" s="417" t="s">
        <v>449</v>
      </c>
      <c r="N91" s="415">
        <v>0</v>
      </c>
      <c r="O91" s="415">
        <v>0</v>
      </c>
      <c r="P91" s="415">
        <v>0</v>
      </c>
      <c r="Q91" s="415"/>
      <c r="R91" s="415">
        <v>0</v>
      </c>
      <c r="S91" s="415">
        <v>0</v>
      </c>
      <c r="T91" s="415">
        <v>0</v>
      </c>
      <c r="U91" s="415"/>
      <c r="V91" s="415">
        <v>0</v>
      </c>
      <c r="W91" s="415">
        <v>0</v>
      </c>
      <c r="X91" s="415">
        <v>0</v>
      </c>
      <c r="Y91" s="417" t="s">
        <v>449</v>
      </c>
      <c r="Z91" s="415">
        <v>0</v>
      </c>
      <c r="AA91" s="415">
        <v>0</v>
      </c>
      <c r="AB91" s="415">
        <v>0</v>
      </c>
      <c r="AC91" s="415"/>
      <c r="AD91" s="417" t="s">
        <v>449</v>
      </c>
      <c r="AE91" s="415"/>
      <c r="AF91" s="415">
        <v>53.746000000000002</v>
      </c>
      <c r="AG91" s="415">
        <v>0</v>
      </c>
      <c r="AH91" s="415">
        <v>53.746000000000002</v>
      </c>
    </row>
    <row r="92" spans="1:34" s="413" customFormat="1" ht="10.199999999999999" customHeight="1">
      <c r="A92" s="417" t="s">
        <v>450</v>
      </c>
      <c r="B92" s="415">
        <v>61559.781999999999</v>
      </c>
      <c r="C92" s="415">
        <v>0</v>
      </c>
      <c r="D92" s="415">
        <v>61559.781999999999</v>
      </c>
      <c r="E92" s="415"/>
      <c r="F92" s="415">
        <v>11400</v>
      </c>
      <c r="G92" s="415">
        <v>0</v>
      </c>
      <c r="H92" s="415">
        <v>11400</v>
      </c>
      <c r="I92" s="415"/>
      <c r="J92" s="415">
        <v>0</v>
      </c>
      <c r="K92" s="415">
        <v>0</v>
      </c>
      <c r="L92" s="415">
        <v>0</v>
      </c>
      <c r="M92" s="417" t="s">
        <v>450</v>
      </c>
      <c r="N92" s="415">
        <v>0</v>
      </c>
      <c r="O92" s="415">
        <v>0</v>
      </c>
      <c r="P92" s="415">
        <v>0</v>
      </c>
      <c r="Q92" s="415"/>
      <c r="R92" s="415">
        <v>0</v>
      </c>
      <c r="S92" s="415">
        <v>0</v>
      </c>
      <c r="T92" s="415">
        <v>0</v>
      </c>
      <c r="U92" s="415"/>
      <c r="V92" s="415">
        <v>0</v>
      </c>
      <c r="W92" s="415">
        <v>0</v>
      </c>
      <c r="X92" s="415">
        <v>0</v>
      </c>
      <c r="Y92" s="417" t="s">
        <v>450</v>
      </c>
      <c r="Z92" s="415">
        <v>14047.266</v>
      </c>
      <c r="AA92" s="415">
        <v>0</v>
      </c>
      <c r="AB92" s="415">
        <v>14047.266</v>
      </c>
      <c r="AC92" s="415"/>
      <c r="AD92" s="417" t="s">
        <v>450</v>
      </c>
      <c r="AE92" s="415"/>
      <c r="AF92" s="415">
        <v>87007.04800000001</v>
      </c>
      <c r="AG92" s="415">
        <v>0</v>
      </c>
      <c r="AH92" s="415">
        <v>87007.04800000001</v>
      </c>
    </row>
    <row r="93" spans="1:34" s="25" customFormat="1" ht="5.0999999999999996" customHeight="1">
      <c r="A93" s="417"/>
      <c r="B93" s="415"/>
      <c r="C93" s="415"/>
      <c r="D93" s="415"/>
      <c r="E93" s="415"/>
      <c r="F93" s="415"/>
      <c r="G93" s="415"/>
      <c r="H93" s="415"/>
      <c r="I93" s="415"/>
      <c r="J93" s="415">
        <v>0</v>
      </c>
      <c r="K93" s="415">
        <v>0</v>
      </c>
      <c r="L93" s="415">
        <v>0</v>
      </c>
      <c r="M93" s="417"/>
      <c r="N93" s="415"/>
      <c r="O93" s="415"/>
      <c r="P93" s="415"/>
      <c r="Q93" s="415"/>
      <c r="R93" s="415"/>
      <c r="S93" s="415"/>
      <c r="T93" s="415"/>
      <c r="U93" s="415"/>
      <c r="V93" s="415">
        <v>0</v>
      </c>
      <c r="W93" s="415">
        <v>0</v>
      </c>
      <c r="X93" s="415">
        <v>0</v>
      </c>
      <c r="Y93" s="417"/>
      <c r="Z93" s="415"/>
      <c r="AA93" s="415"/>
      <c r="AB93" s="415"/>
      <c r="AC93" s="415"/>
      <c r="AD93" s="417"/>
      <c r="AE93" s="415"/>
      <c r="AF93" s="415"/>
      <c r="AG93" s="415"/>
      <c r="AH93" s="415"/>
    </row>
    <row r="94" spans="1:34" s="413" customFormat="1" ht="10.199999999999999" customHeight="1">
      <c r="A94" s="418" t="s">
        <v>395</v>
      </c>
      <c r="B94" s="419">
        <v>37000</v>
      </c>
      <c r="C94" s="419">
        <v>0</v>
      </c>
      <c r="D94" s="419">
        <v>37000</v>
      </c>
      <c r="E94" s="419"/>
      <c r="F94" s="419">
        <v>0</v>
      </c>
      <c r="G94" s="419">
        <v>0</v>
      </c>
      <c r="H94" s="419">
        <v>0</v>
      </c>
      <c r="I94" s="419"/>
      <c r="J94" s="419">
        <v>0</v>
      </c>
      <c r="K94" s="419">
        <v>0</v>
      </c>
      <c r="L94" s="419">
        <v>0</v>
      </c>
      <c r="M94" s="418" t="s">
        <v>395</v>
      </c>
      <c r="N94" s="419">
        <v>0</v>
      </c>
      <c r="O94" s="419">
        <v>0</v>
      </c>
      <c r="P94" s="419">
        <v>0</v>
      </c>
      <c r="Q94" s="419"/>
      <c r="R94" s="419">
        <v>0</v>
      </c>
      <c r="S94" s="419">
        <v>0</v>
      </c>
      <c r="T94" s="419">
        <v>0</v>
      </c>
      <c r="U94" s="419"/>
      <c r="V94" s="419">
        <v>0</v>
      </c>
      <c r="W94" s="419">
        <v>0</v>
      </c>
      <c r="X94" s="419">
        <v>0</v>
      </c>
      <c r="Y94" s="418" t="s">
        <v>395</v>
      </c>
      <c r="Z94" s="419">
        <v>0</v>
      </c>
      <c r="AA94" s="419">
        <v>0</v>
      </c>
      <c r="AB94" s="419">
        <v>0</v>
      </c>
      <c r="AC94" s="419"/>
      <c r="AD94" s="418" t="s">
        <v>395</v>
      </c>
      <c r="AE94" s="419"/>
      <c r="AF94" s="419">
        <v>37000</v>
      </c>
      <c r="AG94" s="419">
        <v>0</v>
      </c>
      <c r="AH94" s="419">
        <v>37000</v>
      </c>
    </row>
    <row r="95" spans="1:34" s="25" customFormat="1" ht="5.0999999999999996" customHeight="1">
      <c r="A95" s="418"/>
      <c r="B95" s="419"/>
      <c r="C95" s="419"/>
      <c r="D95" s="419"/>
      <c r="E95" s="419"/>
      <c r="F95" s="419"/>
      <c r="G95" s="419"/>
      <c r="H95" s="419"/>
      <c r="I95" s="419"/>
      <c r="J95" s="419">
        <v>0</v>
      </c>
      <c r="K95" s="419">
        <v>0</v>
      </c>
      <c r="L95" s="419">
        <v>0</v>
      </c>
      <c r="M95" s="418"/>
      <c r="N95" s="419"/>
      <c r="O95" s="419"/>
      <c r="P95" s="419"/>
      <c r="Q95" s="419"/>
      <c r="R95" s="419"/>
      <c r="S95" s="419"/>
      <c r="T95" s="419"/>
      <c r="U95" s="419"/>
      <c r="V95" s="419">
        <v>0</v>
      </c>
      <c r="W95" s="419">
        <v>0</v>
      </c>
      <c r="X95" s="419">
        <v>0</v>
      </c>
      <c r="Y95" s="418"/>
      <c r="Z95" s="419"/>
      <c r="AA95" s="419"/>
      <c r="AB95" s="419"/>
      <c r="AC95" s="419"/>
      <c r="AD95" s="418"/>
      <c r="AE95" s="419"/>
      <c r="AF95" s="419"/>
      <c r="AG95" s="419"/>
      <c r="AH95" s="419"/>
    </row>
    <row r="96" spans="1:34" s="413" customFormat="1" ht="10.199999999999999" customHeight="1">
      <c r="A96" s="411" t="s">
        <v>451</v>
      </c>
      <c r="B96" s="412">
        <v>455000</v>
      </c>
      <c r="C96" s="412">
        <v>0</v>
      </c>
      <c r="D96" s="412">
        <v>455000</v>
      </c>
      <c r="E96" s="412"/>
      <c r="F96" s="412">
        <v>295079.89600000001</v>
      </c>
      <c r="G96" s="412">
        <v>1.91</v>
      </c>
      <c r="H96" s="412">
        <v>295081.80599999998</v>
      </c>
      <c r="I96" s="412"/>
      <c r="J96" s="412">
        <v>0</v>
      </c>
      <c r="K96" s="412">
        <v>0</v>
      </c>
      <c r="L96" s="412">
        <v>0</v>
      </c>
      <c r="M96" s="411" t="s">
        <v>451</v>
      </c>
      <c r="N96" s="412">
        <v>108000</v>
      </c>
      <c r="O96" s="412">
        <v>0</v>
      </c>
      <c r="P96" s="412">
        <v>108000</v>
      </c>
      <c r="Q96" s="412"/>
      <c r="R96" s="412">
        <v>862059.36399999994</v>
      </c>
      <c r="S96" s="412">
        <v>277138.41800000001</v>
      </c>
      <c r="T96" s="412">
        <v>1139197.7830000001</v>
      </c>
      <c r="U96" s="412"/>
      <c r="V96" s="412">
        <v>6473.1</v>
      </c>
      <c r="W96" s="412">
        <v>588.97199999999998</v>
      </c>
      <c r="X96" s="412">
        <v>7062.0720000000001</v>
      </c>
      <c r="Y96" s="411" t="s">
        <v>451</v>
      </c>
      <c r="Z96" s="412">
        <v>153960</v>
      </c>
      <c r="AA96" s="412">
        <v>0</v>
      </c>
      <c r="AB96" s="412">
        <v>153960</v>
      </c>
      <c r="AC96" s="412"/>
      <c r="AD96" s="411" t="s">
        <v>451</v>
      </c>
      <c r="AE96" s="412"/>
      <c r="AF96" s="412">
        <v>1880572.3599999999</v>
      </c>
      <c r="AG96" s="412">
        <v>277729.3</v>
      </c>
      <c r="AH96" s="412">
        <v>2158301.6610000003</v>
      </c>
    </row>
    <row r="97" spans="1:34" s="413" customFormat="1" ht="10.199999999999999" customHeight="1">
      <c r="A97" s="417" t="s">
        <v>452</v>
      </c>
      <c r="B97" s="415">
        <v>455000</v>
      </c>
      <c r="C97" s="415">
        <v>0</v>
      </c>
      <c r="D97" s="415">
        <v>455000</v>
      </c>
      <c r="E97" s="415"/>
      <c r="F97" s="415">
        <v>295079.89600000001</v>
      </c>
      <c r="G97" s="415">
        <v>1.91</v>
      </c>
      <c r="H97" s="415">
        <v>295081.80599999998</v>
      </c>
      <c r="I97" s="415"/>
      <c r="J97" s="415">
        <v>0</v>
      </c>
      <c r="K97" s="415">
        <v>0</v>
      </c>
      <c r="L97" s="415">
        <v>0</v>
      </c>
      <c r="M97" s="417" t="s">
        <v>452</v>
      </c>
      <c r="N97" s="415">
        <v>108000</v>
      </c>
      <c r="O97" s="415">
        <v>0</v>
      </c>
      <c r="P97" s="415">
        <v>108000</v>
      </c>
      <c r="Q97" s="415"/>
      <c r="R97" s="415">
        <v>652060.98300000001</v>
      </c>
      <c r="S97" s="415">
        <v>35059.406000000003</v>
      </c>
      <c r="T97" s="415">
        <v>687120.38899999997</v>
      </c>
      <c r="U97" s="415"/>
      <c r="V97" s="415">
        <v>0</v>
      </c>
      <c r="W97" s="415">
        <v>588.97199999999998</v>
      </c>
      <c r="X97" s="415">
        <v>588.97199999999998</v>
      </c>
      <c r="Y97" s="417" t="s">
        <v>452</v>
      </c>
      <c r="Z97" s="415">
        <v>153960</v>
      </c>
      <c r="AA97" s="415">
        <v>0</v>
      </c>
      <c r="AB97" s="415">
        <v>153960</v>
      </c>
      <c r="AC97" s="415"/>
      <c r="AD97" s="417" t="s">
        <v>452</v>
      </c>
      <c r="AE97" s="415"/>
      <c r="AF97" s="415">
        <v>1664100.879</v>
      </c>
      <c r="AG97" s="415">
        <v>35650.288000000008</v>
      </c>
      <c r="AH97" s="415">
        <v>1699751.1669999999</v>
      </c>
    </row>
    <row r="98" spans="1:34" s="413" customFormat="1" ht="10.199999999999999" customHeight="1">
      <c r="A98" s="417" t="s">
        <v>453</v>
      </c>
      <c r="B98" s="415">
        <v>0</v>
      </c>
      <c r="C98" s="415">
        <v>0</v>
      </c>
      <c r="D98" s="415">
        <v>0</v>
      </c>
      <c r="E98" s="415"/>
      <c r="F98" s="415">
        <v>0</v>
      </c>
      <c r="G98" s="415">
        <v>0</v>
      </c>
      <c r="H98" s="415">
        <v>0</v>
      </c>
      <c r="I98" s="415"/>
      <c r="J98" s="415">
        <v>0</v>
      </c>
      <c r="K98" s="415">
        <v>0</v>
      </c>
      <c r="L98" s="415">
        <v>0</v>
      </c>
      <c r="M98" s="417" t="s">
        <v>453</v>
      </c>
      <c r="N98" s="415">
        <v>0</v>
      </c>
      <c r="O98" s="415">
        <v>0</v>
      </c>
      <c r="P98" s="415">
        <v>0</v>
      </c>
      <c r="Q98" s="415"/>
      <c r="R98" s="415">
        <v>209998.38099999999</v>
      </c>
      <c r="S98" s="415">
        <v>242079.01199999999</v>
      </c>
      <c r="T98" s="415">
        <v>452077.39299999998</v>
      </c>
      <c r="U98" s="415"/>
      <c r="V98" s="415">
        <v>6473.1</v>
      </c>
      <c r="W98" s="415">
        <v>0</v>
      </c>
      <c r="X98" s="415">
        <v>6473.1</v>
      </c>
      <c r="Y98" s="417" t="s">
        <v>453</v>
      </c>
      <c r="Z98" s="415">
        <v>0</v>
      </c>
      <c r="AA98" s="415">
        <v>0</v>
      </c>
      <c r="AB98" s="415">
        <v>0</v>
      </c>
      <c r="AC98" s="415"/>
      <c r="AD98" s="417" t="s">
        <v>453</v>
      </c>
      <c r="AE98" s="415"/>
      <c r="AF98" s="415">
        <v>216471.481</v>
      </c>
      <c r="AG98" s="415">
        <v>242079.01199999999</v>
      </c>
      <c r="AH98" s="415">
        <v>458550.49299999996</v>
      </c>
    </row>
    <row r="99" spans="1:34" s="25" customFormat="1" ht="5.0999999999999996" customHeight="1">
      <c r="A99" s="417"/>
      <c r="B99" s="415"/>
      <c r="C99" s="415"/>
      <c r="D99" s="415"/>
      <c r="E99" s="415"/>
      <c r="F99" s="415"/>
      <c r="G99" s="415"/>
      <c r="H99" s="415"/>
      <c r="I99" s="415"/>
      <c r="J99" s="415">
        <v>0</v>
      </c>
      <c r="K99" s="415">
        <v>0</v>
      </c>
      <c r="L99" s="415">
        <v>0</v>
      </c>
      <c r="M99" s="417"/>
      <c r="N99" s="415"/>
      <c r="O99" s="415"/>
      <c r="P99" s="415"/>
      <c r="Q99" s="415"/>
      <c r="R99" s="415"/>
      <c r="S99" s="415"/>
      <c r="T99" s="415"/>
      <c r="U99" s="415"/>
      <c r="V99" s="415">
        <v>0</v>
      </c>
      <c r="W99" s="415">
        <v>0</v>
      </c>
      <c r="X99" s="415">
        <v>0</v>
      </c>
      <c r="Y99" s="417"/>
      <c r="Z99" s="415"/>
      <c r="AA99" s="415"/>
      <c r="AB99" s="415"/>
      <c r="AC99" s="415"/>
      <c r="AD99" s="417"/>
      <c r="AE99" s="415"/>
      <c r="AF99" s="415"/>
      <c r="AG99" s="415"/>
      <c r="AH99" s="415"/>
    </row>
    <row r="100" spans="1:34" s="413" customFormat="1" ht="10.199999999999999" customHeight="1">
      <c r="A100" s="411" t="s">
        <v>454</v>
      </c>
      <c r="B100" s="412">
        <v>0</v>
      </c>
      <c r="C100" s="412">
        <v>0</v>
      </c>
      <c r="D100" s="412">
        <v>0</v>
      </c>
      <c r="E100" s="412"/>
      <c r="F100" s="412">
        <v>117330.54</v>
      </c>
      <c r="G100" s="412">
        <v>0</v>
      </c>
      <c r="H100" s="412">
        <v>117330.54</v>
      </c>
      <c r="I100" s="412"/>
      <c r="J100" s="412">
        <v>0</v>
      </c>
      <c r="K100" s="412">
        <v>0</v>
      </c>
      <c r="L100" s="412">
        <v>0</v>
      </c>
      <c r="M100" s="411" t="s">
        <v>454</v>
      </c>
      <c r="N100" s="412">
        <v>259997.432</v>
      </c>
      <c r="O100" s="412">
        <v>0</v>
      </c>
      <c r="P100" s="412">
        <v>259997.432</v>
      </c>
      <c r="Q100" s="412"/>
      <c r="R100" s="412">
        <v>40000</v>
      </c>
      <c r="S100" s="412">
        <v>0</v>
      </c>
      <c r="T100" s="412">
        <v>40000</v>
      </c>
      <c r="U100" s="412"/>
      <c r="V100" s="412">
        <v>0</v>
      </c>
      <c r="W100" s="412">
        <v>0</v>
      </c>
      <c r="X100" s="412">
        <v>0</v>
      </c>
      <c r="Y100" s="411" t="s">
        <v>454</v>
      </c>
      <c r="Z100" s="412">
        <v>0</v>
      </c>
      <c r="AA100" s="412">
        <v>0</v>
      </c>
      <c r="AB100" s="412">
        <v>0</v>
      </c>
      <c r="AC100" s="412"/>
      <c r="AD100" s="411" t="s">
        <v>454</v>
      </c>
      <c r="AE100" s="412"/>
      <c r="AF100" s="412">
        <v>417327.97200000001</v>
      </c>
      <c r="AG100" s="412">
        <v>0</v>
      </c>
      <c r="AH100" s="412">
        <v>417327.97200000001</v>
      </c>
    </row>
    <row r="101" spans="1:34" s="413" customFormat="1" ht="10.199999999999999" customHeight="1">
      <c r="A101" s="417" t="s">
        <v>455</v>
      </c>
      <c r="B101" s="415">
        <v>0</v>
      </c>
      <c r="C101" s="415">
        <v>0</v>
      </c>
      <c r="D101" s="415">
        <v>0</v>
      </c>
      <c r="E101" s="415"/>
      <c r="F101" s="415">
        <v>0</v>
      </c>
      <c r="G101" s="415">
        <v>0</v>
      </c>
      <c r="H101" s="415">
        <v>0</v>
      </c>
      <c r="I101" s="415"/>
      <c r="J101" s="415">
        <v>0</v>
      </c>
      <c r="K101" s="415">
        <v>0</v>
      </c>
      <c r="L101" s="415">
        <v>0</v>
      </c>
      <c r="M101" s="417" t="s">
        <v>455</v>
      </c>
      <c r="N101" s="415">
        <v>0</v>
      </c>
      <c r="O101" s="415">
        <v>0</v>
      </c>
      <c r="P101" s="415">
        <v>0</v>
      </c>
      <c r="Q101" s="415"/>
      <c r="R101" s="415">
        <v>0</v>
      </c>
      <c r="S101" s="415">
        <v>0</v>
      </c>
      <c r="T101" s="415">
        <v>0</v>
      </c>
      <c r="U101" s="415"/>
      <c r="V101" s="415">
        <v>0</v>
      </c>
      <c r="W101" s="415">
        <v>0</v>
      </c>
      <c r="X101" s="415">
        <v>0</v>
      </c>
      <c r="Y101" s="417" t="s">
        <v>455</v>
      </c>
      <c r="Z101" s="415">
        <v>0</v>
      </c>
      <c r="AA101" s="415">
        <v>0</v>
      </c>
      <c r="AB101" s="415">
        <v>0</v>
      </c>
      <c r="AC101" s="415"/>
      <c r="AD101" s="417" t="s">
        <v>455</v>
      </c>
      <c r="AE101" s="415"/>
      <c r="AF101" s="415">
        <v>0</v>
      </c>
      <c r="AG101" s="415">
        <v>0</v>
      </c>
      <c r="AH101" s="415">
        <v>0</v>
      </c>
    </row>
    <row r="102" spans="1:34" s="413" customFormat="1" ht="10.199999999999999" customHeight="1">
      <c r="A102" s="417" t="s">
        <v>456</v>
      </c>
      <c r="B102" s="415">
        <v>0</v>
      </c>
      <c r="C102" s="415">
        <v>0</v>
      </c>
      <c r="D102" s="415">
        <v>0</v>
      </c>
      <c r="E102" s="415"/>
      <c r="F102" s="415">
        <v>0</v>
      </c>
      <c r="G102" s="415">
        <v>0</v>
      </c>
      <c r="H102" s="415">
        <v>0</v>
      </c>
      <c r="I102" s="415"/>
      <c r="J102" s="415">
        <v>0</v>
      </c>
      <c r="K102" s="415">
        <v>0</v>
      </c>
      <c r="L102" s="415">
        <v>0</v>
      </c>
      <c r="M102" s="417" t="s">
        <v>456</v>
      </c>
      <c r="N102" s="415">
        <v>0</v>
      </c>
      <c r="O102" s="415">
        <v>0</v>
      </c>
      <c r="P102" s="415">
        <v>0</v>
      </c>
      <c r="Q102" s="415"/>
      <c r="R102" s="415">
        <v>0</v>
      </c>
      <c r="S102" s="415">
        <v>0</v>
      </c>
      <c r="T102" s="415">
        <v>0</v>
      </c>
      <c r="U102" s="415"/>
      <c r="V102" s="415">
        <v>0</v>
      </c>
      <c r="W102" s="415">
        <v>0</v>
      </c>
      <c r="X102" s="415">
        <v>0</v>
      </c>
      <c r="Y102" s="417" t="s">
        <v>456</v>
      </c>
      <c r="Z102" s="415">
        <v>0</v>
      </c>
      <c r="AA102" s="415">
        <v>0</v>
      </c>
      <c r="AB102" s="415">
        <v>0</v>
      </c>
      <c r="AC102" s="415"/>
      <c r="AD102" s="417" t="s">
        <v>456</v>
      </c>
      <c r="AE102" s="415"/>
      <c r="AF102" s="415">
        <v>0</v>
      </c>
      <c r="AG102" s="415">
        <v>0</v>
      </c>
      <c r="AH102" s="415">
        <v>0</v>
      </c>
    </row>
    <row r="103" spans="1:34" s="413" customFormat="1" ht="10.199999999999999" customHeight="1">
      <c r="A103" s="417" t="s">
        <v>457</v>
      </c>
      <c r="B103" s="415">
        <v>0</v>
      </c>
      <c r="C103" s="415">
        <v>0</v>
      </c>
      <c r="D103" s="415">
        <v>0</v>
      </c>
      <c r="E103" s="415"/>
      <c r="F103" s="415">
        <v>117330.54</v>
      </c>
      <c r="G103" s="415">
        <v>0</v>
      </c>
      <c r="H103" s="415">
        <v>117330.54</v>
      </c>
      <c r="I103" s="415"/>
      <c r="J103" s="415">
        <v>0</v>
      </c>
      <c r="K103" s="415">
        <v>0</v>
      </c>
      <c r="L103" s="415">
        <v>0</v>
      </c>
      <c r="M103" s="417" t="s">
        <v>457</v>
      </c>
      <c r="N103" s="415">
        <v>259997.432</v>
      </c>
      <c r="O103" s="415">
        <v>0</v>
      </c>
      <c r="P103" s="415">
        <v>259997.432</v>
      </c>
      <c r="Q103" s="415"/>
      <c r="R103" s="415">
        <v>40000</v>
      </c>
      <c r="S103" s="415">
        <v>0</v>
      </c>
      <c r="T103" s="415">
        <v>40000</v>
      </c>
      <c r="U103" s="415"/>
      <c r="V103" s="415">
        <v>0</v>
      </c>
      <c r="W103" s="415">
        <v>0</v>
      </c>
      <c r="X103" s="415">
        <v>0</v>
      </c>
      <c r="Y103" s="417" t="s">
        <v>457</v>
      </c>
      <c r="Z103" s="415">
        <v>0</v>
      </c>
      <c r="AA103" s="415">
        <v>0</v>
      </c>
      <c r="AB103" s="415">
        <v>0</v>
      </c>
      <c r="AC103" s="415"/>
      <c r="AD103" s="417" t="s">
        <v>457</v>
      </c>
      <c r="AE103" s="415"/>
      <c r="AF103" s="415">
        <v>417327.97200000001</v>
      </c>
      <c r="AG103" s="415">
        <v>0</v>
      </c>
      <c r="AH103" s="415">
        <v>417327.97200000001</v>
      </c>
    </row>
    <row r="104" spans="1:34" s="25" customFormat="1" ht="5.0999999999999996" customHeight="1">
      <c r="A104" s="417"/>
      <c r="B104" s="415"/>
      <c r="C104" s="415"/>
      <c r="D104" s="415"/>
      <c r="E104" s="415"/>
      <c r="F104" s="415"/>
      <c r="G104" s="415"/>
      <c r="H104" s="415"/>
      <c r="I104" s="415"/>
      <c r="J104" s="415">
        <v>0</v>
      </c>
      <c r="K104" s="415">
        <v>0</v>
      </c>
      <c r="L104" s="415">
        <v>0</v>
      </c>
      <c r="M104" s="417"/>
      <c r="N104" s="415"/>
      <c r="O104" s="415"/>
      <c r="P104" s="415"/>
      <c r="Q104" s="415"/>
      <c r="R104" s="415"/>
      <c r="S104" s="415"/>
      <c r="T104" s="415"/>
      <c r="U104" s="415"/>
      <c r="V104" s="415">
        <v>0</v>
      </c>
      <c r="W104" s="415">
        <v>0</v>
      </c>
      <c r="X104" s="415">
        <v>0</v>
      </c>
      <c r="Y104" s="417"/>
      <c r="Z104" s="415"/>
      <c r="AA104" s="415"/>
      <c r="AB104" s="415"/>
      <c r="AC104" s="415"/>
      <c r="AD104" s="417"/>
      <c r="AE104" s="415"/>
      <c r="AF104" s="415"/>
      <c r="AG104" s="415"/>
      <c r="AH104" s="415"/>
    </row>
    <row r="105" spans="1:34" s="413" customFormat="1" ht="10.199999999999999" customHeight="1">
      <c r="A105" s="418" t="s">
        <v>458</v>
      </c>
      <c r="B105" s="419">
        <v>35493.008000000002</v>
      </c>
      <c r="C105" s="419">
        <v>1150.2270000000001</v>
      </c>
      <c r="D105" s="419">
        <v>36643.235999999997</v>
      </c>
      <c r="E105" s="419"/>
      <c r="F105" s="419">
        <v>69351.659</v>
      </c>
      <c r="G105" s="419">
        <v>2388.2559999999999</v>
      </c>
      <c r="H105" s="419">
        <v>71739.914999999994</v>
      </c>
      <c r="I105" s="419"/>
      <c r="J105" s="419">
        <v>5138.8270000000002</v>
      </c>
      <c r="K105" s="419">
        <v>34.384999999999998</v>
      </c>
      <c r="L105" s="419">
        <v>5173.2129999999997</v>
      </c>
      <c r="M105" s="418" t="s">
        <v>458</v>
      </c>
      <c r="N105" s="419">
        <v>87487.165999999997</v>
      </c>
      <c r="O105" s="419">
        <v>10521.227999999999</v>
      </c>
      <c r="P105" s="419">
        <v>98008.395000000004</v>
      </c>
      <c r="Q105" s="419"/>
      <c r="R105" s="419">
        <v>50416.743000000002</v>
      </c>
      <c r="S105" s="419">
        <v>24278.669000000002</v>
      </c>
      <c r="T105" s="419">
        <v>74695.413</v>
      </c>
      <c r="U105" s="419"/>
      <c r="V105" s="419">
        <v>6539</v>
      </c>
      <c r="W105" s="419">
        <v>51.021000000000001</v>
      </c>
      <c r="X105" s="419">
        <v>6590.0219999999999</v>
      </c>
      <c r="Y105" s="418" t="s">
        <v>458</v>
      </c>
      <c r="Z105" s="419">
        <v>14343.759</v>
      </c>
      <c r="AA105" s="419">
        <v>1504.222</v>
      </c>
      <c r="AB105" s="419">
        <v>15847.981</v>
      </c>
      <c r="AC105" s="419"/>
      <c r="AD105" s="418" t="s">
        <v>458</v>
      </c>
      <c r="AE105" s="419"/>
      <c r="AF105" s="419">
        <v>268770.16200000001</v>
      </c>
      <c r="AG105" s="419">
        <v>39928.008000000002</v>
      </c>
      <c r="AH105" s="419">
        <v>308698.17500000005</v>
      </c>
    </row>
    <row r="106" spans="1:34" s="25" customFormat="1" ht="5.0999999999999996" customHeight="1">
      <c r="A106" s="417"/>
      <c r="B106" s="419"/>
      <c r="C106" s="419"/>
      <c r="D106" s="419"/>
      <c r="E106" s="419"/>
      <c r="F106" s="419"/>
      <c r="G106" s="419"/>
      <c r="H106" s="419"/>
      <c r="I106" s="419"/>
      <c r="J106" s="419">
        <v>0</v>
      </c>
      <c r="K106" s="419">
        <v>0</v>
      </c>
      <c r="L106" s="419">
        <v>0</v>
      </c>
      <c r="M106" s="417"/>
      <c r="N106" s="419"/>
      <c r="O106" s="419"/>
      <c r="P106" s="419"/>
      <c r="Q106" s="419"/>
      <c r="R106" s="419"/>
      <c r="S106" s="419"/>
      <c r="T106" s="419"/>
      <c r="U106" s="419"/>
      <c r="V106" s="419">
        <v>0</v>
      </c>
      <c r="W106" s="419">
        <v>0</v>
      </c>
      <c r="X106" s="419">
        <v>0</v>
      </c>
      <c r="Y106" s="417"/>
      <c r="Z106" s="419"/>
      <c r="AA106" s="419"/>
      <c r="AB106" s="419"/>
      <c r="AC106" s="419"/>
      <c r="AD106" s="417"/>
      <c r="AE106" s="419"/>
      <c r="AF106" s="419"/>
      <c r="AG106" s="419"/>
      <c r="AH106" s="419"/>
    </row>
    <row r="107" spans="1:34" s="413" customFormat="1" ht="10.199999999999999" customHeight="1">
      <c r="A107" s="411" t="s">
        <v>459</v>
      </c>
      <c r="B107" s="412">
        <v>32553.850999999999</v>
      </c>
      <c r="C107" s="412">
        <v>32.488</v>
      </c>
      <c r="D107" s="412">
        <v>32586.339</v>
      </c>
      <c r="E107" s="412"/>
      <c r="F107" s="412">
        <v>23715.800999999999</v>
      </c>
      <c r="G107" s="412">
        <v>0</v>
      </c>
      <c r="H107" s="412">
        <v>23715.800999999999</v>
      </c>
      <c r="I107" s="412"/>
      <c r="J107" s="412">
        <v>899.68299999999999</v>
      </c>
      <c r="K107" s="412">
        <v>396.53100000000001</v>
      </c>
      <c r="L107" s="412">
        <v>1296.2139999999999</v>
      </c>
      <c r="M107" s="411" t="s">
        <v>459</v>
      </c>
      <c r="N107" s="412">
        <v>14499.763999999999</v>
      </c>
      <c r="O107" s="412">
        <v>640.61599999999999</v>
      </c>
      <c r="P107" s="412">
        <v>15140.38</v>
      </c>
      <c r="Q107" s="412"/>
      <c r="R107" s="412">
        <v>1488.4839999999999</v>
      </c>
      <c r="S107" s="412">
        <v>181.84399999999999</v>
      </c>
      <c r="T107" s="412">
        <v>1670.328</v>
      </c>
      <c r="U107" s="412"/>
      <c r="V107" s="412">
        <v>11258.169</v>
      </c>
      <c r="W107" s="412">
        <v>20.186</v>
      </c>
      <c r="X107" s="412">
        <v>11278.356</v>
      </c>
      <c r="Y107" s="411" t="s">
        <v>459</v>
      </c>
      <c r="Z107" s="412">
        <v>5459.5959999999995</v>
      </c>
      <c r="AA107" s="412">
        <v>14.686</v>
      </c>
      <c r="AB107" s="412">
        <v>5474.2820000000002</v>
      </c>
      <c r="AC107" s="412"/>
      <c r="AD107" s="411" t="s">
        <v>459</v>
      </c>
      <c r="AE107" s="412"/>
      <c r="AF107" s="412">
        <v>89875.347999999998</v>
      </c>
      <c r="AG107" s="412">
        <v>1286.3509999999999</v>
      </c>
      <c r="AH107" s="412">
        <v>91161.7</v>
      </c>
    </row>
    <row r="108" spans="1:34" s="413" customFormat="1" ht="10.199999999999999" customHeight="1">
      <c r="A108" s="417" t="s">
        <v>460</v>
      </c>
      <c r="B108" s="415">
        <v>24551.37</v>
      </c>
      <c r="C108" s="415">
        <v>32.488</v>
      </c>
      <c r="D108" s="415">
        <v>24583.859</v>
      </c>
      <c r="E108" s="415"/>
      <c r="F108" s="415">
        <v>20256.712</v>
      </c>
      <c r="G108" s="415">
        <v>0</v>
      </c>
      <c r="H108" s="415">
        <v>20256.712</v>
      </c>
      <c r="I108" s="415"/>
      <c r="J108" s="415">
        <v>899.68299999999999</v>
      </c>
      <c r="K108" s="415">
        <v>396.53100000000001</v>
      </c>
      <c r="L108" s="415">
        <v>1296.2139999999999</v>
      </c>
      <c r="M108" s="417" t="s">
        <v>460</v>
      </c>
      <c r="N108" s="415">
        <v>7985.3339999999998</v>
      </c>
      <c r="O108" s="415">
        <v>640.61599999999999</v>
      </c>
      <c r="P108" s="415">
        <v>8625.9500000000007</v>
      </c>
      <c r="Q108" s="415"/>
      <c r="R108" s="415">
        <v>0</v>
      </c>
      <c r="S108" s="415">
        <v>0</v>
      </c>
      <c r="T108" s="415">
        <v>0</v>
      </c>
      <c r="U108" s="415"/>
      <c r="V108" s="415">
        <v>9855.1280000000006</v>
      </c>
      <c r="W108" s="415">
        <v>0.63400000000000001</v>
      </c>
      <c r="X108" s="415">
        <v>9855.7630000000008</v>
      </c>
      <c r="Y108" s="417" t="s">
        <v>460</v>
      </c>
      <c r="Z108" s="415">
        <v>2148.3310000000001</v>
      </c>
      <c r="AA108" s="415">
        <v>14.686</v>
      </c>
      <c r="AB108" s="415">
        <v>2163.0169999999998</v>
      </c>
      <c r="AC108" s="415"/>
      <c r="AD108" s="417" t="s">
        <v>460</v>
      </c>
      <c r="AE108" s="415"/>
      <c r="AF108" s="415">
        <v>65696.558000000005</v>
      </c>
      <c r="AG108" s="415">
        <v>1084.9549999999999</v>
      </c>
      <c r="AH108" s="415">
        <v>66781.514999999999</v>
      </c>
    </row>
    <row r="109" spans="1:34" s="413" customFormat="1" ht="10.199999999999999" customHeight="1">
      <c r="A109" s="417" t="s">
        <v>461</v>
      </c>
      <c r="B109" s="415">
        <v>756.16099999999994</v>
      </c>
      <c r="C109" s="415">
        <v>0</v>
      </c>
      <c r="D109" s="415">
        <v>756.16099999999994</v>
      </c>
      <c r="E109" s="415"/>
      <c r="F109" s="415">
        <v>218.93899999999999</v>
      </c>
      <c r="G109" s="415">
        <v>0</v>
      </c>
      <c r="H109" s="415">
        <v>218.93899999999999</v>
      </c>
      <c r="I109" s="415"/>
      <c r="J109" s="415">
        <v>0</v>
      </c>
      <c r="K109" s="415">
        <v>0</v>
      </c>
      <c r="L109" s="415">
        <v>0</v>
      </c>
      <c r="M109" s="417" t="s">
        <v>461</v>
      </c>
      <c r="N109" s="415">
        <v>0</v>
      </c>
      <c r="O109" s="415">
        <v>0</v>
      </c>
      <c r="P109" s="415">
        <v>0</v>
      </c>
      <c r="Q109" s="415"/>
      <c r="R109" s="415">
        <v>0</v>
      </c>
      <c r="S109" s="415">
        <v>0</v>
      </c>
      <c r="T109" s="415">
        <v>0</v>
      </c>
      <c r="U109" s="415"/>
      <c r="V109" s="415">
        <v>0</v>
      </c>
      <c r="W109" s="415">
        <v>0</v>
      </c>
      <c r="X109" s="415">
        <v>0</v>
      </c>
      <c r="Y109" s="417" t="s">
        <v>461</v>
      </c>
      <c r="Z109" s="415">
        <v>165.215</v>
      </c>
      <c r="AA109" s="415">
        <v>0</v>
      </c>
      <c r="AB109" s="415">
        <v>165.215</v>
      </c>
      <c r="AC109" s="415"/>
      <c r="AD109" s="417" t="s">
        <v>461</v>
      </c>
      <c r="AE109" s="415"/>
      <c r="AF109" s="415">
        <v>1140.3149999999998</v>
      </c>
      <c r="AG109" s="415">
        <v>0</v>
      </c>
      <c r="AH109" s="415">
        <v>1140.3149999999998</v>
      </c>
    </row>
    <row r="110" spans="1:34" s="413" customFormat="1" ht="10.199999999999999" customHeight="1">
      <c r="A110" s="417" t="s">
        <v>462</v>
      </c>
      <c r="B110" s="415">
        <v>20.495000000000001</v>
      </c>
      <c r="C110" s="415">
        <v>0</v>
      </c>
      <c r="D110" s="415">
        <v>20.495000000000001</v>
      </c>
      <c r="E110" s="415"/>
      <c r="F110" s="415">
        <v>0</v>
      </c>
      <c r="G110" s="415">
        <v>0</v>
      </c>
      <c r="H110" s="415">
        <v>0</v>
      </c>
      <c r="I110" s="415"/>
      <c r="J110" s="415">
        <v>0</v>
      </c>
      <c r="K110" s="415">
        <v>0</v>
      </c>
      <c r="L110" s="415">
        <v>0</v>
      </c>
      <c r="M110" s="417" t="s">
        <v>462</v>
      </c>
      <c r="N110" s="415">
        <v>0</v>
      </c>
      <c r="O110" s="415">
        <v>0</v>
      </c>
      <c r="P110" s="415">
        <v>0</v>
      </c>
      <c r="Q110" s="415"/>
      <c r="R110" s="415">
        <v>0</v>
      </c>
      <c r="S110" s="415">
        <v>0</v>
      </c>
      <c r="T110" s="415">
        <v>0</v>
      </c>
      <c r="U110" s="415"/>
      <c r="V110" s="415">
        <v>0</v>
      </c>
      <c r="W110" s="415">
        <v>0</v>
      </c>
      <c r="X110" s="415">
        <v>0</v>
      </c>
      <c r="Y110" s="417" t="s">
        <v>462</v>
      </c>
      <c r="Z110" s="415">
        <v>0</v>
      </c>
      <c r="AA110" s="415">
        <v>0</v>
      </c>
      <c r="AB110" s="415">
        <v>0</v>
      </c>
      <c r="AC110" s="415"/>
      <c r="AD110" s="417" t="s">
        <v>462</v>
      </c>
      <c r="AE110" s="415"/>
      <c r="AF110" s="415">
        <v>20.495000000000001</v>
      </c>
      <c r="AG110" s="415">
        <v>0</v>
      </c>
      <c r="AH110" s="415">
        <v>20.495000000000001</v>
      </c>
    </row>
    <row r="111" spans="1:34" s="413" customFormat="1" ht="10.199999999999999" customHeight="1">
      <c r="A111" s="417" t="s">
        <v>463</v>
      </c>
      <c r="B111" s="415">
        <v>7225.8230000000003</v>
      </c>
      <c r="C111" s="415">
        <v>0</v>
      </c>
      <c r="D111" s="415">
        <v>7225.8230000000003</v>
      </c>
      <c r="E111" s="415"/>
      <c r="F111" s="415">
        <v>17.033999999999999</v>
      </c>
      <c r="G111" s="415">
        <v>0</v>
      </c>
      <c r="H111" s="415">
        <v>17.033999999999999</v>
      </c>
      <c r="I111" s="415"/>
      <c r="J111" s="415">
        <v>0</v>
      </c>
      <c r="K111" s="415">
        <v>0</v>
      </c>
      <c r="L111" s="415">
        <v>0</v>
      </c>
      <c r="M111" s="417" t="s">
        <v>463</v>
      </c>
      <c r="N111" s="415">
        <v>964.14400000000001</v>
      </c>
      <c r="O111" s="415">
        <v>0</v>
      </c>
      <c r="P111" s="415">
        <v>964.14400000000001</v>
      </c>
      <c r="Q111" s="415"/>
      <c r="R111" s="415">
        <v>778.66300000000001</v>
      </c>
      <c r="S111" s="415">
        <v>181.84399999999999</v>
      </c>
      <c r="T111" s="415">
        <v>960.50699999999995</v>
      </c>
      <c r="U111" s="415"/>
      <c r="V111" s="415">
        <v>206.86500000000001</v>
      </c>
      <c r="W111" s="415">
        <v>0.109</v>
      </c>
      <c r="X111" s="415">
        <v>206.97499999999999</v>
      </c>
      <c r="Y111" s="417" t="s">
        <v>463</v>
      </c>
      <c r="Z111" s="415">
        <v>3146.05</v>
      </c>
      <c r="AA111" s="415">
        <v>0</v>
      </c>
      <c r="AB111" s="415">
        <v>3146.05</v>
      </c>
      <c r="AC111" s="415"/>
      <c r="AD111" s="417" t="s">
        <v>463</v>
      </c>
      <c r="AE111" s="415"/>
      <c r="AF111" s="415">
        <v>12338.579000000002</v>
      </c>
      <c r="AG111" s="415">
        <v>181.953</v>
      </c>
      <c r="AH111" s="415">
        <v>12520.532999999999</v>
      </c>
    </row>
    <row r="112" spans="1:34" s="413" customFormat="1" ht="10.199999999999999" customHeight="1">
      <c r="A112" s="417" t="s">
        <v>464</v>
      </c>
      <c r="B112" s="415">
        <v>0</v>
      </c>
      <c r="C112" s="415">
        <v>0</v>
      </c>
      <c r="D112" s="415">
        <v>0</v>
      </c>
      <c r="E112" s="415"/>
      <c r="F112" s="415">
        <v>3223.114</v>
      </c>
      <c r="G112" s="415">
        <v>0</v>
      </c>
      <c r="H112" s="415">
        <v>3223.114</v>
      </c>
      <c r="I112" s="415"/>
      <c r="J112" s="415">
        <v>0</v>
      </c>
      <c r="K112" s="415">
        <v>0</v>
      </c>
      <c r="L112" s="415">
        <v>0</v>
      </c>
      <c r="M112" s="417" t="s">
        <v>464</v>
      </c>
      <c r="N112" s="415">
        <v>5550.2849999999999</v>
      </c>
      <c r="O112" s="415">
        <v>0</v>
      </c>
      <c r="P112" s="415">
        <v>5550.2849999999999</v>
      </c>
      <c r="Q112" s="415"/>
      <c r="R112" s="415">
        <v>709.82100000000003</v>
      </c>
      <c r="S112" s="415">
        <v>0</v>
      </c>
      <c r="T112" s="415">
        <v>709.82100000000003</v>
      </c>
      <c r="U112" s="415"/>
      <c r="V112" s="415">
        <v>0</v>
      </c>
      <c r="W112" s="415">
        <v>0</v>
      </c>
      <c r="X112" s="415">
        <v>0</v>
      </c>
      <c r="Y112" s="417" t="s">
        <v>464</v>
      </c>
      <c r="Z112" s="415">
        <v>0</v>
      </c>
      <c r="AA112" s="415">
        <v>0</v>
      </c>
      <c r="AB112" s="415">
        <v>0</v>
      </c>
      <c r="AC112" s="415"/>
      <c r="AD112" s="417" t="s">
        <v>464</v>
      </c>
      <c r="AE112" s="415"/>
      <c r="AF112" s="415">
        <v>9483.2199999999993</v>
      </c>
      <c r="AG112" s="415">
        <v>0</v>
      </c>
      <c r="AH112" s="415">
        <v>9483.2199999999993</v>
      </c>
    </row>
    <row r="113" spans="1:34" s="413" customFormat="1" ht="10.199999999999999" customHeight="1">
      <c r="A113" s="417" t="s">
        <v>465</v>
      </c>
      <c r="B113" s="415">
        <v>0</v>
      </c>
      <c r="C113" s="415">
        <v>0</v>
      </c>
      <c r="D113" s="415">
        <v>0</v>
      </c>
      <c r="E113" s="415"/>
      <c r="F113" s="415">
        <v>0</v>
      </c>
      <c r="G113" s="415">
        <v>0</v>
      </c>
      <c r="H113" s="415">
        <v>0</v>
      </c>
      <c r="I113" s="415"/>
      <c r="J113" s="415">
        <v>0</v>
      </c>
      <c r="K113" s="415">
        <v>0</v>
      </c>
      <c r="L113" s="415">
        <v>0</v>
      </c>
      <c r="M113" s="417" t="s">
        <v>465</v>
      </c>
      <c r="N113" s="415">
        <v>0</v>
      </c>
      <c r="O113" s="415">
        <v>0</v>
      </c>
      <c r="P113" s="415">
        <v>0</v>
      </c>
      <c r="Q113" s="415"/>
      <c r="R113" s="415">
        <v>0</v>
      </c>
      <c r="S113" s="415">
        <v>0</v>
      </c>
      <c r="T113" s="415">
        <v>0</v>
      </c>
      <c r="U113" s="415"/>
      <c r="V113" s="415">
        <v>1196.175</v>
      </c>
      <c r="W113" s="415">
        <v>19.440999999999999</v>
      </c>
      <c r="X113" s="415">
        <v>1215.616</v>
      </c>
      <c r="Y113" s="417" t="s">
        <v>465</v>
      </c>
      <c r="Z113" s="415">
        <v>0</v>
      </c>
      <c r="AA113" s="415">
        <v>0</v>
      </c>
      <c r="AB113" s="415">
        <v>0</v>
      </c>
      <c r="AC113" s="415"/>
      <c r="AD113" s="417" t="s">
        <v>465</v>
      </c>
      <c r="AE113" s="415"/>
      <c r="AF113" s="415">
        <v>1196.175</v>
      </c>
      <c r="AG113" s="415">
        <v>19.440999999999999</v>
      </c>
      <c r="AH113" s="415">
        <v>1215.616</v>
      </c>
    </row>
    <row r="114" spans="1:34" s="25" customFormat="1" ht="5.0999999999999996" customHeight="1">
      <c r="A114" s="417"/>
      <c r="B114" s="415"/>
      <c r="C114" s="415"/>
      <c r="D114" s="415"/>
      <c r="E114" s="415"/>
      <c r="F114" s="415"/>
      <c r="G114" s="415"/>
      <c r="H114" s="415"/>
      <c r="I114" s="415"/>
      <c r="J114" s="415">
        <v>0</v>
      </c>
      <c r="K114" s="415">
        <v>0</v>
      </c>
      <c r="L114" s="415">
        <v>0</v>
      </c>
      <c r="M114" s="417"/>
      <c r="N114" s="415"/>
      <c r="O114" s="415"/>
      <c r="P114" s="415"/>
      <c r="Q114" s="415"/>
      <c r="R114" s="415"/>
      <c r="S114" s="415"/>
      <c r="T114" s="415"/>
      <c r="U114" s="415"/>
      <c r="V114" s="415">
        <v>0</v>
      </c>
      <c r="W114" s="415">
        <v>0</v>
      </c>
      <c r="X114" s="415">
        <v>0</v>
      </c>
      <c r="Y114" s="417"/>
      <c r="Z114" s="415"/>
      <c r="AA114" s="415"/>
      <c r="AB114" s="415"/>
      <c r="AC114" s="415"/>
      <c r="AD114" s="417"/>
      <c r="AE114" s="415"/>
      <c r="AF114" s="415"/>
      <c r="AG114" s="415"/>
      <c r="AH114" s="415"/>
    </row>
    <row r="115" spans="1:34" s="413" customFormat="1" ht="10.199999999999999" customHeight="1">
      <c r="A115" s="418" t="s">
        <v>466</v>
      </c>
      <c r="B115" s="419">
        <v>29779.005000000001</v>
      </c>
      <c r="C115" s="419">
        <v>128.63800000000001</v>
      </c>
      <c r="D115" s="419">
        <v>29907.644</v>
      </c>
      <c r="E115" s="419"/>
      <c r="F115" s="419">
        <v>20008.22</v>
      </c>
      <c r="G115" s="419">
        <v>978.66300000000001</v>
      </c>
      <c r="H115" s="419">
        <v>20986.883000000002</v>
      </c>
      <c r="I115" s="419"/>
      <c r="J115" s="419">
        <v>182.80099999999999</v>
      </c>
      <c r="K115" s="419">
        <v>1.0640000000000001</v>
      </c>
      <c r="L115" s="419">
        <v>183.86600000000001</v>
      </c>
      <c r="M115" s="418" t="s">
        <v>466</v>
      </c>
      <c r="N115" s="419">
        <v>4239.7349999999997</v>
      </c>
      <c r="O115" s="419">
        <v>97.259</v>
      </c>
      <c r="P115" s="419">
        <v>4336.9949999999999</v>
      </c>
      <c r="Q115" s="419"/>
      <c r="R115" s="419">
        <v>38410.821000000004</v>
      </c>
      <c r="S115" s="419">
        <v>1244.529</v>
      </c>
      <c r="T115" s="419">
        <v>39655.351000000002</v>
      </c>
      <c r="U115" s="419"/>
      <c r="V115" s="419">
        <v>636.99099999999999</v>
      </c>
      <c r="W115" s="419">
        <v>0.20599999999999999</v>
      </c>
      <c r="X115" s="419">
        <v>637.197</v>
      </c>
      <c r="Y115" s="418" t="s">
        <v>466</v>
      </c>
      <c r="Z115" s="419">
        <v>24.189</v>
      </c>
      <c r="AA115" s="419">
        <v>8.9359999999999999</v>
      </c>
      <c r="AB115" s="419">
        <v>33.125</v>
      </c>
      <c r="AC115" s="419"/>
      <c r="AD115" s="418" t="s">
        <v>466</v>
      </c>
      <c r="AE115" s="419"/>
      <c r="AF115" s="419">
        <v>93281.762000000002</v>
      </c>
      <c r="AG115" s="419">
        <v>2459.2950000000005</v>
      </c>
      <c r="AH115" s="419">
        <v>95741.061000000002</v>
      </c>
    </row>
    <row r="116" spans="1:34" s="25" customFormat="1" ht="5.0999999999999996" customHeight="1">
      <c r="A116" s="417"/>
      <c r="B116" s="419"/>
      <c r="C116" s="419"/>
      <c r="D116" s="419"/>
      <c r="E116" s="419"/>
      <c r="F116" s="419"/>
      <c r="G116" s="419"/>
      <c r="H116" s="419"/>
      <c r="I116" s="419"/>
      <c r="J116" s="419">
        <v>0</v>
      </c>
      <c r="K116" s="419">
        <v>0</v>
      </c>
      <c r="L116" s="419">
        <v>0</v>
      </c>
      <c r="M116" s="417"/>
      <c r="N116" s="419"/>
      <c r="O116" s="419"/>
      <c r="P116" s="419"/>
      <c r="Q116" s="419"/>
      <c r="R116" s="419"/>
      <c r="S116" s="419"/>
      <c r="T116" s="419"/>
      <c r="U116" s="419"/>
      <c r="V116" s="419">
        <v>0</v>
      </c>
      <c r="W116" s="419">
        <v>0</v>
      </c>
      <c r="X116" s="419">
        <v>0</v>
      </c>
      <c r="Y116" s="417"/>
      <c r="Z116" s="419"/>
      <c r="AA116" s="419"/>
      <c r="AB116" s="419"/>
      <c r="AC116" s="419"/>
      <c r="AD116" s="417"/>
      <c r="AE116" s="419"/>
      <c r="AF116" s="419"/>
      <c r="AG116" s="419"/>
      <c r="AH116" s="419"/>
    </row>
    <row r="117" spans="1:34" s="413" customFormat="1" ht="10.199999999999999" customHeight="1">
      <c r="A117" s="418" t="s">
        <v>467</v>
      </c>
      <c r="B117" s="419">
        <v>14058.527</v>
      </c>
      <c r="C117" s="419">
        <v>0</v>
      </c>
      <c r="D117" s="419">
        <v>14058.527</v>
      </c>
      <c r="E117" s="419"/>
      <c r="F117" s="419">
        <v>1162.702</v>
      </c>
      <c r="G117" s="419">
        <v>0</v>
      </c>
      <c r="H117" s="419">
        <v>1162.702</v>
      </c>
      <c r="I117" s="419"/>
      <c r="J117" s="419">
        <v>151.48699999999999</v>
      </c>
      <c r="K117" s="419">
        <v>0</v>
      </c>
      <c r="L117" s="419">
        <v>151.48699999999999</v>
      </c>
      <c r="M117" s="418" t="s">
        <v>467</v>
      </c>
      <c r="N117" s="419">
        <v>4125.8239999999996</v>
      </c>
      <c r="O117" s="419">
        <v>6.782</v>
      </c>
      <c r="P117" s="419">
        <v>4132.607</v>
      </c>
      <c r="Q117" s="419"/>
      <c r="R117" s="419">
        <v>186.67699999999999</v>
      </c>
      <c r="S117" s="419">
        <v>0</v>
      </c>
      <c r="T117" s="419">
        <v>186.67699999999999</v>
      </c>
      <c r="U117" s="419"/>
      <c r="V117" s="419">
        <v>675.24800000000005</v>
      </c>
      <c r="W117" s="419">
        <v>0</v>
      </c>
      <c r="X117" s="419">
        <v>675.24800000000005</v>
      </c>
      <c r="Y117" s="418" t="s">
        <v>467</v>
      </c>
      <c r="Z117" s="419">
        <v>0</v>
      </c>
      <c r="AA117" s="419">
        <v>0</v>
      </c>
      <c r="AB117" s="419">
        <v>0</v>
      </c>
      <c r="AC117" s="419"/>
      <c r="AD117" s="418" t="s">
        <v>467</v>
      </c>
      <c r="AE117" s="419"/>
      <c r="AF117" s="419">
        <v>20360.464999999997</v>
      </c>
      <c r="AG117" s="419">
        <v>6.782</v>
      </c>
      <c r="AH117" s="419">
        <v>20367.247999999996</v>
      </c>
    </row>
    <row r="118" spans="1:34" s="413" customFormat="1" ht="10.199999999999999" customHeight="1">
      <c r="A118" s="417" t="s">
        <v>468</v>
      </c>
      <c r="B118" s="415">
        <v>0.214</v>
      </c>
      <c r="C118" s="415">
        <v>0</v>
      </c>
      <c r="D118" s="415">
        <v>0.214</v>
      </c>
      <c r="E118" s="415"/>
      <c r="F118" s="415">
        <v>84</v>
      </c>
      <c r="G118" s="415">
        <v>0</v>
      </c>
      <c r="H118" s="415">
        <v>84</v>
      </c>
      <c r="I118" s="415"/>
      <c r="J118" s="415">
        <v>0</v>
      </c>
      <c r="K118" s="415">
        <v>0</v>
      </c>
      <c r="L118" s="415">
        <v>0</v>
      </c>
      <c r="M118" s="417" t="s">
        <v>468</v>
      </c>
      <c r="N118" s="415">
        <v>0</v>
      </c>
      <c r="O118" s="415">
        <v>0</v>
      </c>
      <c r="P118" s="415">
        <v>0</v>
      </c>
      <c r="Q118" s="415"/>
      <c r="R118" s="415">
        <v>0</v>
      </c>
      <c r="S118" s="415">
        <v>0</v>
      </c>
      <c r="T118" s="415">
        <v>0</v>
      </c>
      <c r="U118" s="415"/>
      <c r="V118" s="415">
        <v>0</v>
      </c>
      <c r="W118" s="415">
        <v>0</v>
      </c>
      <c r="X118" s="415">
        <v>0</v>
      </c>
      <c r="Y118" s="417" t="s">
        <v>468</v>
      </c>
      <c r="Z118" s="415">
        <v>0</v>
      </c>
      <c r="AA118" s="415">
        <v>0</v>
      </c>
      <c r="AB118" s="415">
        <v>0</v>
      </c>
      <c r="AC118" s="415"/>
      <c r="AD118" s="417" t="s">
        <v>468</v>
      </c>
      <c r="AE118" s="415"/>
      <c r="AF118" s="415">
        <v>84.213999999999999</v>
      </c>
      <c r="AG118" s="415">
        <v>0</v>
      </c>
      <c r="AH118" s="415">
        <v>84.213999999999999</v>
      </c>
    </row>
    <row r="119" spans="1:34" s="413" customFormat="1" ht="10.199999999999999" customHeight="1">
      <c r="A119" s="417" t="s">
        <v>469</v>
      </c>
      <c r="B119" s="415">
        <v>14058.313</v>
      </c>
      <c r="C119" s="415">
        <v>0</v>
      </c>
      <c r="D119" s="415">
        <v>14058.313</v>
      </c>
      <c r="E119" s="415"/>
      <c r="F119" s="415">
        <v>1078.702</v>
      </c>
      <c r="G119" s="415">
        <v>0</v>
      </c>
      <c r="H119" s="415">
        <v>1078.702</v>
      </c>
      <c r="I119" s="415"/>
      <c r="J119" s="415">
        <v>151.48699999999999</v>
      </c>
      <c r="K119" s="415">
        <v>0</v>
      </c>
      <c r="L119" s="415">
        <v>151.48699999999999</v>
      </c>
      <c r="M119" s="417" t="s">
        <v>469</v>
      </c>
      <c r="N119" s="415">
        <v>4125.8239999999996</v>
      </c>
      <c r="O119" s="415">
        <v>6.782</v>
      </c>
      <c r="P119" s="415">
        <v>4132.607</v>
      </c>
      <c r="Q119" s="415"/>
      <c r="R119" s="415">
        <v>186.67699999999999</v>
      </c>
      <c r="S119" s="415">
        <v>0</v>
      </c>
      <c r="T119" s="415">
        <v>186.67699999999999</v>
      </c>
      <c r="U119" s="415"/>
      <c r="V119" s="415">
        <v>675.24800000000005</v>
      </c>
      <c r="W119" s="415">
        <v>0</v>
      </c>
      <c r="X119" s="415">
        <v>675.24800000000005</v>
      </c>
      <c r="Y119" s="417" t="s">
        <v>469</v>
      </c>
      <c r="Z119" s="415">
        <v>0</v>
      </c>
      <c r="AA119" s="415">
        <v>0</v>
      </c>
      <c r="AB119" s="415">
        <v>0</v>
      </c>
      <c r="AC119" s="415"/>
      <c r="AD119" s="417" t="s">
        <v>469</v>
      </c>
      <c r="AE119" s="415"/>
      <c r="AF119" s="415">
        <v>20276.250999999997</v>
      </c>
      <c r="AG119" s="415">
        <v>6.782</v>
      </c>
      <c r="AH119" s="415">
        <v>20283.033999999996</v>
      </c>
    </row>
    <row r="120" spans="1:34" s="25" customFormat="1" ht="5.0999999999999996" customHeight="1">
      <c r="A120" s="422"/>
      <c r="B120" s="419"/>
      <c r="C120" s="419"/>
      <c r="D120" s="419"/>
      <c r="E120" s="419"/>
      <c r="F120" s="419"/>
      <c r="G120" s="419"/>
      <c r="H120" s="419"/>
      <c r="I120" s="419"/>
      <c r="J120" s="419">
        <v>0</v>
      </c>
      <c r="K120" s="419">
        <v>0</v>
      </c>
      <c r="L120" s="419">
        <v>0</v>
      </c>
      <c r="M120" s="422"/>
      <c r="N120" s="419"/>
      <c r="O120" s="419"/>
      <c r="P120" s="419"/>
      <c r="Q120" s="419"/>
      <c r="R120" s="419"/>
      <c r="S120" s="419"/>
      <c r="T120" s="419"/>
      <c r="U120" s="419"/>
      <c r="V120" s="419">
        <v>0</v>
      </c>
      <c r="W120" s="419">
        <v>0</v>
      </c>
      <c r="X120" s="419">
        <v>0</v>
      </c>
      <c r="Y120" s="422"/>
      <c r="Z120" s="419"/>
      <c r="AA120" s="419"/>
      <c r="AB120" s="419"/>
      <c r="AC120" s="419"/>
      <c r="AD120" s="422"/>
      <c r="AE120" s="419"/>
      <c r="AF120" s="419"/>
      <c r="AG120" s="419"/>
      <c r="AH120" s="419"/>
    </row>
    <row r="121" spans="1:34" s="25" customFormat="1" ht="10.199999999999999" customHeight="1">
      <c r="A121" s="461" t="s">
        <v>470</v>
      </c>
      <c r="B121" s="419">
        <v>0</v>
      </c>
      <c r="C121" s="419">
        <v>0</v>
      </c>
      <c r="D121" s="419">
        <v>0</v>
      </c>
      <c r="E121" s="419"/>
      <c r="F121" s="419">
        <v>0</v>
      </c>
      <c r="G121" s="419">
        <v>0</v>
      </c>
      <c r="H121" s="419">
        <v>0</v>
      </c>
      <c r="I121" s="419"/>
      <c r="J121" s="419">
        <v>0</v>
      </c>
      <c r="K121" s="419">
        <v>0</v>
      </c>
      <c r="L121" s="419">
        <v>0</v>
      </c>
      <c r="M121" s="461" t="s">
        <v>470</v>
      </c>
      <c r="N121" s="419">
        <v>50686.67</v>
      </c>
      <c r="O121" s="419">
        <v>0</v>
      </c>
      <c r="P121" s="419">
        <v>50686.67</v>
      </c>
      <c r="Q121" s="419"/>
      <c r="R121" s="419">
        <v>0</v>
      </c>
      <c r="S121" s="419">
        <v>0</v>
      </c>
      <c r="T121" s="419">
        <v>0</v>
      </c>
      <c r="U121" s="419"/>
      <c r="V121" s="419">
        <v>0</v>
      </c>
      <c r="W121" s="419">
        <v>0</v>
      </c>
      <c r="X121" s="419">
        <v>0</v>
      </c>
      <c r="Y121" s="461" t="s">
        <v>470</v>
      </c>
      <c r="Z121" s="419">
        <v>0</v>
      </c>
      <c r="AA121" s="419">
        <v>0</v>
      </c>
      <c r="AB121" s="419">
        <v>0</v>
      </c>
      <c r="AC121" s="419"/>
      <c r="AD121" s="461" t="s">
        <v>470</v>
      </c>
      <c r="AE121" s="419"/>
      <c r="AF121" s="419">
        <v>50686.67</v>
      </c>
      <c r="AG121" s="419">
        <v>0</v>
      </c>
      <c r="AH121" s="419">
        <v>50686.67</v>
      </c>
    </row>
    <row r="122" spans="1:34" s="25" customFormat="1" ht="5.0999999999999996" customHeight="1">
      <c r="A122" s="417"/>
      <c r="B122" s="419"/>
      <c r="C122" s="419"/>
      <c r="D122" s="419"/>
      <c r="E122" s="419"/>
      <c r="F122" s="419"/>
      <c r="G122" s="419"/>
      <c r="H122" s="419"/>
      <c r="I122" s="419"/>
      <c r="J122" s="419">
        <v>0</v>
      </c>
      <c r="K122" s="419">
        <v>0</v>
      </c>
      <c r="L122" s="419">
        <v>0</v>
      </c>
      <c r="M122" s="417"/>
      <c r="N122" s="419"/>
      <c r="O122" s="419"/>
      <c r="P122" s="419"/>
      <c r="Q122" s="419"/>
      <c r="R122" s="419"/>
      <c r="S122" s="419"/>
      <c r="T122" s="419"/>
      <c r="U122" s="419"/>
      <c r="V122" s="419">
        <v>0</v>
      </c>
      <c r="W122" s="419">
        <v>0</v>
      </c>
      <c r="X122" s="419">
        <v>0</v>
      </c>
      <c r="Y122" s="417"/>
      <c r="Z122" s="419"/>
      <c r="AA122" s="419"/>
      <c r="AB122" s="419"/>
      <c r="AC122" s="419"/>
      <c r="AD122" s="417"/>
      <c r="AE122" s="419"/>
      <c r="AF122" s="419"/>
      <c r="AG122" s="419"/>
      <c r="AH122" s="419"/>
    </row>
    <row r="123" spans="1:34" s="413" customFormat="1" ht="10.199999999999999" customHeight="1">
      <c r="A123" s="411" t="s">
        <v>471</v>
      </c>
      <c r="B123" s="412">
        <v>2437999.557</v>
      </c>
      <c r="C123" s="412">
        <v>13699.602999999999</v>
      </c>
      <c r="D123" s="412">
        <v>2451699.1609999998</v>
      </c>
      <c r="E123" s="412"/>
      <c r="F123" s="412">
        <v>1557066.844</v>
      </c>
      <c r="G123" s="412">
        <v>3368.83</v>
      </c>
      <c r="H123" s="412">
        <v>1560435.675</v>
      </c>
      <c r="I123" s="412"/>
      <c r="J123" s="412">
        <v>223670.788</v>
      </c>
      <c r="K123" s="412">
        <v>22284.143</v>
      </c>
      <c r="L123" s="412">
        <v>245954.93100000001</v>
      </c>
      <c r="M123" s="411" t="s">
        <v>471</v>
      </c>
      <c r="N123" s="412">
        <v>1944724.615</v>
      </c>
      <c r="O123" s="412">
        <v>137574.01699999999</v>
      </c>
      <c r="P123" s="412">
        <v>2082298.6329999999</v>
      </c>
      <c r="Q123" s="412"/>
      <c r="R123" s="412">
        <v>992562.09199999995</v>
      </c>
      <c r="S123" s="412">
        <v>302843.46100000001</v>
      </c>
      <c r="T123" s="412">
        <v>1295405.5530000001</v>
      </c>
      <c r="U123" s="412"/>
      <c r="V123" s="412">
        <v>487067.97399999999</v>
      </c>
      <c r="W123" s="412">
        <v>2278.4899999999998</v>
      </c>
      <c r="X123" s="412">
        <v>489346.46500000003</v>
      </c>
      <c r="Y123" s="411" t="s">
        <v>471</v>
      </c>
      <c r="Z123" s="412">
        <v>306874.85800000001</v>
      </c>
      <c r="AA123" s="412">
        <v>3643.0909999999999</v>
      </c>
      <c r="AB123" s="412">
        <v>310517.94900000002</v>
      </c>
      <c r="AC123" s="412"/>
      <c r="AD123" s="411" t="s">
        <v>471</v>
      </c>
      <c r="AE123" s="412"/>
      <c r="AF123" s="412">
        <v>7949966.7280000011</v>
      </c>
      <c r="AG123" s="412">
        <v>485691.63500000001</v>
      </c>
      <c r="AH123" s="412">
        <v>8435658.3670000006</v>
      </c>
    </row>
    <row r="124" spans="1:34" s="25" customFormat="1" ht="5.0999999999999996" customHeight="1">
      <c r="A124" s="417"/>
      <c r="B124" s="419"/>
      <c r="C124" s="419"/>
      <c r="D124" s="419"/>
      <c r="E124" s="419"/>
      <c r="F124" s="419"/>
      <c r="G124" s="419"/>
      <c r="H124" s="419"/>
      <c r="I124" s="419"/>
      <c r="J124" s="419">
        <v>0</v>
      </c>
      <c r="K124" s="419">
        <v>0</v>
      </c>
      <c r="L124" s="419">
        <v>0</v>
      </c>
      <c r="M124" s="417"/>
      <c r="N124" s="419"/>
      <c r="O124" s="419"/>
      <c r="P124" s="419"/>
      <c r="Q124" s="419"/>
      <c r="R124" s="419"/>
      <c r="S124" s="419"/>
      <c r="T124" s="419"/>
      <c r="U124" s="419"/>
      <c r="V124" s="419">
        <v>0</v>
      </c>
      <c r="W124" s="419">
        <v>0</v>
      </c>
      <c r="X124" s="419">
        <v>0</v>
      </c>
      <c r="Y124" s="417"/>
      <c r="Z124" s="419"/>
      <c r="AA124" s="419"/>
      <c r="AB124" s="419"/>
      <c r="AC124" s="419"/>
      <c r="AD124" s="417"/>
      <c r="AE124" s="419"/>
      <c r="AF124" s="419"/>
      <c r="AG124" s="419"/>
      <c r="AH124" s="419"/>
    </row>
    <row r="125" spans="1:34" s="413" customFormat="1" ht="10.199999999999999" customHeight="1">
      <c r="A125" s="411" t="s">
        <v>472</v>
      </c>
      <c r="B125" s="412">
        <v>471852.24599999998</v>
      </c>
      <c r="C125" s="412">
        <v>0</v>
      </c>
      <c r="D125" s="412">
        <v>471852.24599999998</v>
      </c>
      <c r="E125" s="412"/>
      <c r="F125" s="412">
        <v>415682.80699999997</v>
      </c>
      <c r="G125" s="412">
        <v>0</v>
      </c>
      <c r="H125" s="412">
        <v>415682.80699999997</v>
      </c>
      <c r="I125" s="412"/>
      <c r="J125" s="412">
        <v>69762.775999999998</v>
      </c>
      <c r="K125" s="412">
        <v>0</v>
      </c>
      <c r="L125" s="412">
        <v>69762.775999999998</v>
      </c>
      <c r="M125" s="411" t="s">
        <v>472</v>
      </c>
      <c r="N125" s="412">
        <v>377441.87199999997</v>
      </c>
      <c r="O125" s="412">
        <v>0</v>
      </c>
      <c r="P125" s="412">
        <v>377441.87199999997</v>
      </c>
      <c r="Q125" s="412"/>
      <c r="R125" s="412">
        <v>447818.01299999998</v>
      </c>
      <c r="S125" s="412">
        <v>0</v>
      </c>
      <c r="T125" s="412">
        <v>447818.01299999998</v>
      </c>
      <c r="U125" s="412"/>
      <c r="V125" s="412">
        <v>71525.134000000005</v>
      </c>
      <c r="W125" s="412">
        <v>0</v>
      </c>
      <c r="X125" s="412">
        <v>71525.134000000005</v>
      </c>
      <c r="Y125" s="411" t="s">
        <v>472</v>
      </c>
      <c r="Z125" s="412">
        <v>135492.75200000001</v>
      </c>
      <c r="AA125" s="412">
        <v>0</v>
      </c>
      <c r="AB125" s="412">
        <v>135492.75200000001</v>
      </c>
      <c r="AC125" s="412"/>
      <c r="AD125" s="411" t="s">
        <v>472</v>
      </c>
      <c r="AE125" s="412"/>
      <c r="AF125" s="412">
        <v>1989575.6</v>
      </c>
      <c r="AG125" s="412">
        <v>0</v>
      </c>
      <c r="AH125" s="412">
        <v>1989575.6</v>
      </c>
    </row>
    <row r="126" spans="1:34" s="413" customFormat="1" ht="10.199999999999999" customHeight="1">
      <c r="A126" s="417" t="s">
        <v>473</v>
      </c>
      <c r="B126" s="415">
        <v>289648.37599999999</v>
      </c>
      <c r="C126" s="415">
        <v>0</v>
      </c>
      <c r="D126" s="415">
        <v>289648.37599999999</v>
      </c>
      <c r="E126" s="415"/>
      <c r="F126" s="415">
        <v>264442.52799999999</v>
      </c>
      <c r="G126" s="415">
        <v>0</v>
      </c>
      <c r="H126" s="415">
        <v>264442.52799999999</v>
      </c>
      <c r="I126" s="415"/>
      <c r="J126" s="415">
        <v>101605.568</v>
      </c>
      <c r="K126" s="415">
        <v>0</v>
      </c>
      <c r="L126" s="415">
        <v>101605.568</v>
      </c>
      <c r="M126" s="417" t="s">
        <v>473</v>
      </c>
      <c r="N126" s="415">
        <v>445740.179</v>
      </c>
      <c r="O126" s="415">
        <v>0</v>
      </c>
      <c r="P126" s="415">
        <v>445740.179</v>
      </c>
      <c r="Q126" s="415"/>
      <c r="R126" s="415">
        <v>282252.755</v>
      </c>
      <c r="S126" s="415">
        <v>0</v>
      </c>
      <c r="T126" s="415">
        <v>282252.755</v>
      </c>
      <c r="U126" s="415"/>
      <c r="V126" s="415">
        <v>77714.97</v>
      </c>
      <c r="W126" s="415">
        <v>0</v>
      </c>
      <c r="X126" s="415">
        <v>77714.97</v>
      </c>
      <c r="Y126" s="417" t="s">
        <v>473</v>
      </c>
      <c r="Z126" s="415">
        <v>191941.625</v>
      </c>
      <c r="AA126" s="415">
        <v>0</v>
      </c>
      <c r="AB126" s="415">
        <v>191941.625</v>
      </c>
      <c r="AC126" s="415"/>
      <c r="AD126" s="417" t="s">
        <v>473</v>
      </c>
      <c r="AE126" s="415"/>
      <c r="AF126" s="415">
        <v>1653346.0009999999</v>
      </c>
      <c r="AG126" s="415">
        <v>0</v>
      </c>
      <c r="AH126" s="415">
        <v>1653346.0009999999</v>
      </c>
    </row>
    <row r="127" spans="1:34" s="413" customFormat="1" ht="10.199999999999999" customHeight="1">
      <c r="A127" s="417" t="s">
        <v>474</v>
      </c>
      <c r="B127" s="415">
        <v>38085.906000000003</v>
      </c>
      <c r="C127" s="415">
        <v>0</v>
      </c>
      <c r="D127" s="415">
        <v>38085.906000000003</v>
      </c>
      <c r="E127" s="415"/>
      <c r="F127" s="415">
        <v>7.0000000000000001E-3</v>
      </c>
      <c r="G127" s="415">
        <v>0</v>
      </c>
      <c r="H127" s="415">
        <v>7.0000000000000001E-3</v>
      </c>
      <c r="I127" s="415"/>
      <c r="J127" s="415">
        <v>0</v>
      </c>
      <c r="K127" s="415">
        <v>0</v>
      </c>
      <c r="L127" s="415">
        <v>0</v>
      </c>
      <c r="M127" s="417" t="s">
        <v>474</v>
      </c>
      <c r="N127" s="415">
        <v>0</v>
      </c>
      <c r="O127" s="415">
        <v>0</v>
      </c>
      <c r="P127" s="415">
        <v>0</v>
      </c>
      <c r="Q127" s="415"/>
      <c r="R127" s="415">
        <v>0</v>
      </c>
      <c r="S127" s="415">
        <v>0</v>
      </c>
      <c r="T127" s="415">
        <v>0</v>
      </c>
      <c r="U127" s="415"/>
      <c r="V127" s="415">
        <v>2582.4479999999999</v>
      </c>
      <c r="W127" s="415">
        <v>0</v>
      </c>
      <c r="X127" s="415">
        <v>2582.4479999999999</v>
      </c>
      <c r="Y127" s="417" t="s">
        <v>474</v>
      </c>
      <c r="Z127" s="415">
        <v>0</v>
      </c>
      <c r="AA127" s="415">
        <v>0</v>
      </c>
      <c r="AB127" s="415">
        <v>0</v>
      </c>
      <c r="AC127" s="415"/>
      <c r="AD127" s="417" t="s">
        <v>474</v>
      </c>
      <c r="AE127" s="415"/>
      <c r="AF127" s="415">
        <v>40668.360999999997</v>
      </c>
      <c r="AG127" s="415">
        <v>0</v>
      </c>
      <c r="AH127" s="415">
        <v>40668.360999999997</v>
      </c>
    </row>
    <row r="128" spans="1:34" s="413" customFormat="1" ht="10.199999999999999" customHeight="1">
      <c r="A128" s="417" t="s">
        <v>475</v>
      </c>
      <c r="B128" s="415">
        <v>84501.225999999995</v>
      </c>
      <c r="C128" s="415">
        <v>0</v>
      </c>
      <c r="D128" s="415">
        <v>84501.225999999995</v>
      </c>
      <c r="E128" s="415"/>
      <c r="F128" s="415">
        <v>45210.038999999997</v>
      </c>
      <c r="G128" s="415">
        <v>0</v>
      </c>
      <c r="H128" s="415">
        <v>45210.038999999997</v>
      </c>
      <c r="I128" s="415"/>
      <c r="J128" s="415">
        <v>23.221</v>
      </c>
      <c r="K128" s="415">
        <v>0</v>
      </c>
      <c r="L128" s="415">
        <v>23.221</v>
      </c>
      <c r="M128" s="417" t="s">
        <v>475</v>
      </c>
      <c r="N128" s="415">
        <v>20407.616000000002</v>
      </c>
      <c r="O128" s="415">
        <v>0</v>
      </c>
      <c r="P128" s="415">
        <v>20407.616000000002</v>
      </c>
      <c r="Q128" s="415"/>
      <c r="R128" s="415">
        <v>65534.120999999999</v>
      </c>
      <c r="S128" s="415">
        <v>0</v>
      </c>
      <c r="T128" s="415">
        <v>65534.120999999999</v>
      </c>
      <c r="U128" s="415"/>
      <c r="V128" s="415">
        <v>7037.8339999999998</v>
      </c>
      <c r="W128" s="415">
        <v>0</v>
      </c>
      <c r="X128" s="415">
        <v>7037.8339999999998</v>
      </c>
      <c r="Y128" s="417" t="s">
        <v>475</v>
      </c>
      <c r="Z128" s="415">
        <v>0</v>
      </c>
      <c r="AA128" s="415">
        <v>0</v>
      </c>
      <c r="AB128" s="415">
        <v>0</v>
      </c>
      <c r="AC128" s="415"/>
      <c r="AD128" s="417" t="s">
        <v>475</v>
      </c>
      <c r="AE128" s="415"/>
      <c r="AF128" s="415">
        <v>222714.057</v>
      </c>
      <c r="AG128" s="415">
        <v>0</v>
      </c>
      <c r="AH128" s="415">
        <v>222714.057</v>
      </c>
    </row>
    <row r="129" spans="1:34" s="413" customFormat="1" ht="10.199999999999999" customHeight="1">
      <c r="A129" s="417" t="s">
        <v>476</v>
      </c>
      <c r="B129" s="415">
        <v>-9.5429999999999993</v>
      </c>
      <c r="C129" s="415">
        <v>0</v>
      </c>
      <c r="D129" s="415">
        <v>-9.5429999999999993</v>
      </c>
      <c r="E129" s="415"/>
      <c r="F129" s="415">
        <v>-37.914000000000001</v>
      </c>
      <c r="G129" s="415">
        <v>0</v>
      </c>
      <c r="H129" s="415">
        <v>-37.914000000000001</v>
      </c>
      <c r="I129" s="415"/>
      <c r="J129" s="415">
        <v>0</v>
      </c>
      <c r="K129" s="415">
        <v>0</v>
      </c>
      <c r="L129" s="415">
        <v>0</v>
      </c>
      <c r="M129" s="417" t="s">
        <v>476</v>
      </c>
      <c r="N129" s="415">
        <v>0</v>
      </c>
      <c r="O129" s="415">
        <v>0</v>
      </c>
      <c r="P129" s="415">
        <v>0</v>
      </c>
      <c r="Q129" s="415"/>
      <c r="R129" s="415">
        <v>0</v>
      </c>
      <c r="S129" s="415">
        <v>0</v>
      </c>
      <c r="T129" s="415">
        <v>0</v>
      </c>
      <c r="U129" s="415"/>
      <c r="V129" s="415">
        <v>0</v>
      </c>
      <c r="W129" s="415">
        <v>0</v>
      </c>
      <c r="X129" s="415">
        <v>0</v>
      </c>
      <c r="Y129" s="417" t="s">
        <v>476</v>
      </c>
      <c r="Z129" s="415">
        <v>4.87</v>
      </c>
      <c r="AA129" s="415">
        <v>0</v>
      </c>
      <c r="AB129" s="415">
        <v>4.87</v>
      </c>
      <c r="AC129" s="415"/>
      <c r="AD129" s="417" t="s">
        <v>476</v>
      </c>
      <c r="AE129" s="415"/>
      <c r="AF129" s="415">
        <v>-42.587000000000003</v>
      </c>
      <c r="AG129" s="415">
        <v>0</v>
      </c>
      <c r="AH129" s="415">
        <v>-42.587000000000003</v>
      </c>
    </row>
    <row r="130" spans="1:34" s="413" customFormat="1" ht="10.199999999999999" customHeight="1">
      <c r="A130" s="417" t="s">
        <v>477</v>
      </c>
      <c r="B130" s="415">
        <v>52390.146999999997</v>
      </c>
      <c r="C130" s="415">
        <v>0</v>
      </c>
      <c r="D130" s="415">
        <v>52390.146999999997</v>
      </c>
      <c r="E130" s="415"/>
      <c r="F130" s="415">
        <v>95645.364000000001</v>
      </c>
      <c r="G130" s="415">
        <v>0</v>
      </c>
      <c r="H130" s="415">
        <v>95645.364000000001</v>
      </c>
      <c r="I130" s="415"/>
      <c r="J130" s="415">
        <v>-33963.161999999997</v>
      </c>
      <c r="K130" s="415">
        <v>0</v>
      </c>
      <c r="L130" s="415">
        <v>-33963.161999999997</v>
      </c>
      <c r="M130" s="417" t="s">
        <v>477</v>
      </c>
      <c r="N130" s="415">
        <v>-92144.664000000004</v>
      </c>
      <c r="O130" s="415">
        <v>0</v>
      </c>
      <c r="P130" s="415">
        <v>-92144.664000000004</v>
      </c>
      <c r="Q130" s="415"/>
      <c r="R130" s="415">
        <v>91318.445000000007</v>
      </c>
      <c r="S130" s="415">
        <v>0</v>
      </c>
      <c r="T130" s="415">
        <v>91318.445000000007</v>
      </c>
      <c r="U130" s="415"/>
      <c r="V130" s="415">
        <v>-16925.719000000001</v>
      </c>
      <c r="W130" s="415">
        <v>0</v>
      </c>
      <c r="X130" s="415">
        <v>-16925.719000000001</v>
      </c>
      <c r="Y130" s="417" t="s">
        <v>477</v>
      </c>
      <c r="Z130" s="415">
        <v>-57000.188999999998</v>
      </c>
      <c r="AA130" s="415">
        <v>0</v>
      </c>
      <c r="AB130" s="415">
        <v>-57000.188999999998</v>
      </c>
      <c r="AC130" s="415"/>
      <c r="AD130" s="417" t="s">
        <v>477</v>
      </c>
      <c r="AE130" s="415"/>
      <c r="AF130" s="415">
        <v>39320.222000000009</v>
      </c>
      <c r="AG130" s="415">
        <v>0</v>
      </c>
      <c r="AH130" s="415">
        <v>39320.222000000009</v>
      </c>
    </row>
    <row r="131" spans="1:34" s="25" customFormat="1" ht="10.199999999999999" customHeight="1">
      <c r="A131" s="417" t="s">
        <v>478</v>
      </c>
      <c r="B131" s="415">
        <v>7236.1329999999998</v>
      </c>
      <c r="C131" s="415">
        <v>0</v>
      </c>
      <c r="D131" s="415">
        <v>7236.1329999999998</v>
      </c>
      <c r="E131" s="415"/>
      <c r="F131" s="415">
        <v>10422.782999999999</v>
      </c>
      <c r="G131" s="415">
        <v>0</v>
      </c>
      <c r="H131" s="415">
        <v>10422.782999999999</v>
      </c>
      <c r="I131" s="415"/>
      <c r="J131" s="415">
        <v>2097.1480000000001</v>
      </c>
      <c r="K131" s="415">
        <v>0</v>
      </c>
      <c r="L131" s="415">
        <v>2097.1480000000001</v>
      </c>
      <c r="M131" s="417" t="s">
        <v>478</v>
      </c>
      <c r="N131" s="415">
        <v>3438.74</v>
      </c>
      <c r="O131" s="415">
        <v>0</v>
      </c>
      <c r="P131" s="415">
        <v>3438.74</v>
      </c>
      <c r="Q131" s="415"/>
      <c r="R131" s="415">
        <v>8712.6910000000007</v>
      </c>
      <c r="S131" s="415">
        <v>0</v>
      </c>
      <c r="T131" s="415">
        <v>8712.6910000000007</v>
      </c>
      <c r="U131" s="415"/>
      <c r="V131" s="415">
        <v>1115.6010000000001</v>
      </c>
      <c r="W131" s="415">
        <v>0</v>
      </c>
      <c r="X131" s="415">
        <v>1115.6010000000001</v>
      </c>
      <c r="Y131" s="417" t="s">
        <v>478</v>
      </c>
      <c r="Z131" s="415">
        <v>546.44600000000003</v>
      </c>
      <c r="AA131" s="415">
        <v>0</v>
      </c>
      <c r="AB131" s="415">
        <v>546.44600000000003</v>
      </c>
      <c r="AC131" s="415"/>
      <c r="AD131" s="417" t="s">
        <v>478</v>
      </c>
      <c r="AE131" s="415"/>
      <c r="AF131" s="415">
        <v>33569.542000000001</v>
      </c>
      <c r="AG131" s="415">
        <v>0</v>
      </c>
      <c r="AH131" s="415">
        <v>33569.542000000001</v>
      </c>
    </row>
    <row r="132" spans="1:34" s="413" customFormat="1" ht="5.0999999999999996" customHeight="1">
      <c r="A132" s="417"/>
      <c r="B132" s="419"/>
      <c r="C132" s="419"/>
      <c r="D132" s="419"/>
      <c r="E132" s="419"/>
      <c r="F132" s="419"/>
      <c r="G132" s="419"/>
      <c r="H132" s="419"/>
      <c r="I132" s="419"/>
      <c r="J132" s="419">
        <v>0</v>
      </c>
      <c r="K132" s="419">
        <v>0</v>
      </c>
      <c r="L132" s="419">
        <v>0</v>
      </c>
      <c r="M132" s="417"/>
      <c r="N132" s="419"/>
      <c r="O132" s="419"/>
      <c r="P132" s="419"/>
      <c r="Q132" s="419"/>
      <c r="R132" s="419"/>
      <c r="S132" s="419"/>
      <c r="T132" s="419"/>
      <c r="U132" s="419"/>
      <c r="V132" s="419">
        <v>0</v>
      </c>
      <c r="W132" s="419">
        <v>0</v>
      </c>
      <c r="X132" s="419">
        <v>0</v>
      </c>
      <c r="Y132" s="417"/>
      <c r="Z132" s="419"/>
      <c r="AA132" s="419"/>
      <c r="AB132" s="419"/>
      <c r="AC132" s="419"/>
      <c r="AD132" s="417"/>
      <c r="AE132" s="419"/>
      <c r="AF132" s="419"/>
      <c r="AG132" s="419"/>
      <c r="AH132" s="419"/>
    </row>
    <row r="133" spans="1:34" s="25" customFormat="1" ht="10.199999999999999" customHeight="1">
      <c r="A133" s="411" t="s">
        <v>479</v>
      </c>
      <c r="B133" s="412">
        <v>2909851.8029999998</v>
      </c>
      <c r="C133" s="412">
        <v>13699.602999999999</v>
      </c>
      <c r="D133" s="412">
        <v>2923551.4070000001</v>
      </c>
      <c r="E133" s="412"/>
      <c r="F133" s="412">
        <v>1972749.652</v>
      </c>
      <c r="G133" s="412">
        <v>3368.83</v>
      </c>
      <c r="H133" s="412">
        <v>1976118.483</v>
      </c>
      <c r="I133" s="412"/>
      <c r="J133" s="412">
        <v>293433.56400000001</v>
      </c>
      <c r="K133" s="412">
        <v>22284.143</v>
      </c>
      <c r="L133" s="412">
        <v>315717.70799999998</v>
      </c>
      <c r="M133" s="411" t="s">
        <v>479</v>
      </c>
      <c r="N133" s="412">
        <v>2322166.4870000002</v>
      </c>
      <c r="O133" s="412">
        <v>137574.01699999999</v>
      </c>
      <c r="P133" s="412">
        <v>2459740.5049999999</v>
      </c>
      <c r="Q133" s="412"/>
      <c r="R133" s="412">
        <v>1440380.105</v>
      </c>
      <c r="S133" s="412">
        <v>302843.46100000001</v>
      </c>
      <c r="T133" s="412">
        <v>1743223.567</v>
      </c>
      <c r="U133" s="412"/>
      <c r="V133" s="412">
        <v>558593.10900000005</v>
      </c>
      <c r="W133" s="412">
        <v>2278.4899999999998</v>
      </c>
      <c r="X133" s="412">
        <v>560871.6</v>
      </c>
      <c r="Y133" s="411" t="s">
        <v>479</v>
      </c>
      <c r="Z133" s="412">
        <v>442367.61</v>
      </c>
      <c r="AA133" s="412">
        <v>3643.0909999999999</v>
      </c>
      <c r="AB133" s="412">
        <v>446010.701</v>
      </c>
      <c r="AC133" s="412"/>
      <c r="AD133" s="411" t="s">
        <v>479</v>
      </c>
      <c r="AE133" s="412"/>
      <c r="AF133" s="412">
        <v>9939542.3300000001</v>
      </c>
      <c r="AG133" s="412">
        <v>485691.63500000001</v>
      </c>
      <c r="AH133" s="412">
        <v>10425233.970999999</v>
      </c>
    </row>
    <row r="134" spans="1:34" s="413" customFormat="1" ht="2.25" customHeight="1">
      <c r="A134" s="423"/>
      <c r="B134" s="412"/>
      <c r="C134" s="412"/>
      <c r="D134" s="412"/>
      <c r="E134" s="412"/>
      <c r="F134" s="412"/>
      <c r="G134" s="412"/>
      <c r="H134" s="412"/>
      <c r="I134" s="412"/>
      <c r="J134" s="412">
        <v>0</v>
      </c>
      <c r="K134" s="412">
        <v>0</v>
      </c>
      <c r="L134" s="412">
        <v>0</v>
      </c>
      <c r="M134" s="423"/>
      <c r="N134" s="412"/>
      <c r="O134" s="412"/>
      <c r="P134" s="412"/>
      <c r="Q134" s="412"/>
      <c r="R134" s="412"/>
      <c r="S134" s="412"/>
      <c r="T134" s="412"/>
      <c r="U134" s="412"/>
      <c r="V134" s="412">
        <v>0</v>
      </c>
      <c r="W134" s="412">
        <v>0</v>
      </c>
      <c r="X134" s="412">
        <v>0</v>
      </c>
      <c r="Y134" s="423"/>
      <c r="Z134" s="412"/>
      <c r="AA134" s="412"/>
      <c r="AB134" s="412"/>
      <c r="AC134" s="412"/>
      <c r="AD134" s="423"/>
      <c r="AE134" s="412"/>
      <c r="AF134" s="412"/>
      <c r="AG134" s="412"/>
      <c r="AH134" s="412"/>
    </row>
    <row r="135" spans="1:34" s="413" customFormat="1" ht="12.75" customHeight="1">
      <c r="A135" s="423" t="s">
        <v>480</v>
      </c>
      <c r="B135" s="424">
        <v>254.66499999999999</v>
      </c>
      <c r="C135" s="424">
        <v>0</v>
      </c>
      <c r="D135" s="424">
        <v>254.66499999999999</v>
      </c>
      <c r="E135" s="424"/>
      <c r="F135" s="424">
        <v>12000</v>
      </c>
      <c r="G135" s="424">
        <v>0</v>
      </c>
      <c r="H135" s="424">
        <v>12000</v>
      </c>
      <c r="I135" s="412"/>
      <c r="J135" s="424">
        <v>0</v>
      </c>
      <c r="K135" s="424">
        <v>0</v>
      </c>
      <c r="L135" s="424">
        <v>0</v>
      </c>
      <c r="M135" s="411" t="s">
        <v>480</v>
      </c>
      <c r="N135" s="424">
        <v>5157855.7829999998</v>
      </c>
      <c r="O135" s="424">
        <v>0</v>
      </c>
      <c r="P135" s="424">
        <v>5157855.7829999998</v>
      </c>
      <c r="Q135" s="424"/>
      <c r="R135" s="424">
        <v>0</v>
      </c>
      <c r="S135" s="424">
        <v>162984.758</v>
      </c>
      <c r="T135" s="424">
        <v>162984.758</v>
      </c>
      <c r="U135" s="412"/>
      <c r="V135" s="424">
        <v>0</v>
      </c>
      <c r="W135" s="424">
        <v>0</v>
      </c>
      <c r="X135" s="424">
        <v>0</v>
      </c>
      <c r="Y135" s="411" t="s">
        <v>480</v>
      </c>
      <c r="Z135" s="424">
        <v>0</v>
      </c>
      <c r="AA135" s="424">
        <v>0</v>
      </c>
      <c r="AB135" s="424">
        <v>0</v>
      </c>
      <c r="AC135" s="412"/>
      <c r="AD135" s="411" t="s">
        <v>480</v>
      </c>
      <c r="AE135" s="412"/>
      <c r="AF135" s="424">
        <v>5170110.4479999999</v>
      </c>
      <c r="AG135" s="424">
        <v>162984.758</v>
      </c>
      <c r="AH135" s="424">
        <v>5333095.2060000002</v>
      </c>
    </row>
    <row r="136" spans="1:34" s="413" customFormat="1" ht="10.199999999999999" customHeight="1">
      <c r="A136" s="417" t="s">
        <v>481</v>
      </c>
      <c r="B136" s="415">
        <v>0</v>
      </c>
      <c r="C136" s="415">
        <v>0</v>
      </c>
      <c r="D136" s="415">
        <v>0</v>
      </c>
      <c r="E136" s="415"/>
      <c r="F136" s="415">
        <v>12000</v>
      </c>
      <c r="G136" s="415">
        <v>0</v>
      </c>
      <c r="H136" s="415">
        <v>12000</v>
      </c>
      <c r="I136" s="415"/>
      <c r="J136" s="415">
        <v>0</v>
      </c>
      <c r="K136" s="415">
        <v>0</v>
      </c>
      <c r="L136" s="415">
        <v>0</v>
      </c>
      <c r="M136" s="417" t="s">
        <v>481</v>
      </c>
      <c r="N136" s="415">
        <v>0</v>
      </c>
      <c r="O136" s="415">
        <v>0</v>
      </c>
      <c r="P136" s="415">
        <v>0</v>
      </c>
      <c r="Q136" s="415"/>
      <c r="R136" s="415">
        <v>0</v>
      </c>
      <c r="S136" s="415">
        <v>0</v>
      </c>
      <c r="T136" s="415">
        <v>0</v>
      </c>
      <c r="U136" s="415"/>
      <c r="V136" s="415">
        <v>0</v>
      </c>
      <c r="W136" s="415">
        <v>0</v>
      </c>
      <c r="X136" s="415">
        <v>0</v>
      </c>
      <c r="Y136" s="417" t="s">
        <v>481</v>
      </c>
      <c r="Z136" s="415">
        <v>0</v>
      </c>
      <c r="AA136" s="415">
        <v>0</v>
      </c>
      <c r="AB136" s="415">
        <v>0</v>
      </c>
      <c r="AC136" s="415"/>
      <c r="AD136" s="417" t="s">
        <v>481</v>
      </c>
      <c r="AE136" s="415"/>
      <c r="AF136" s="415">
        <v>12000</v>
      </c>
      <c r="AG136" s="415">
        <v>0</v>
      </c>
      <c r="AH136" s="415">
        <v>12000</v>
      </c>
    </row>
    <row r="137" spans="1:34" s="413" customFormat="1" ht="10.199999999999999" customHeight="1">
      <c r="A137" s="417" t="s">
        <v>482</v>
      </c>
      <c r="B137" s="415">
        <v>254.66499999999999</v>
      </c>
      <c r="C137" s="415">
        <v>0</v>
      </c>
      <c r="D137" s="415">
        <v>254.66499999999999</v>
      </c>
      <c r="E137" s="415"/>
      <c r="F137" s="415">
        <v>0</v>
      </c>
      <c r="G137" s="415">
        <v>0</v>
      </c>
      <c r="H137" s="415">
        <v>0</v>
      </c>
      <c r="I137" s="415"/>
      <c r="J137" s="415">
        <v>0</v>
      </c>
      <c r="K137" s="415">
        <v>0</v>
      </c>
      <c r="L137" s="415">
        <v>0</v>
      </c>
      <c r="M137" s="417" t="s">
        <v>482</v>
      </c>
      <c r="N137" s="415">
        <v>5157855.7829999998</v>
      </c>
      <c r="O137" s="415">
        <v>0</v>
      </c>
      <c r="P137" s="415">
        <v>5157855.7829999998</v>
      </c>
      <c r="Q137" s="415"/>
      <c r="R137" s="415">
        <v>0</v>
      </c>
      <c r="S137" s="415">
        <v>162984.758</v>
      </c>
      <c r="T137" s="415">
        <v>162984.758</v>
      </c>
      <c r="U137" s="415"/>
      <c r="V137" s="415">
        <v>0</v>
      </c>
      <c r="W137" s="415">
        <v>0</v>
      </c>
      <c r="X137" s="415">
        <v>0</v>
      </c>
      <c r="Y137" s="417" t="s">
        <v>482</v>
      </c>
      <c r="Z137" s="415">
        <v>0</v>
      </c>
      <c r="AA137" s="415">
        <v>0</v>
      </c>
      <c r="AB137" s="415">
        <v>0</v>
      </c>
      <c r="AC137" s="415"/>
      <c r="AD137" s="417" t="s">
        <v>482</v>
      </c>
      <c r="AE137" s="415"/>
      <c r="AF137" s="415">
        <v>5158110.4479999999</v>
      </c>
      <c r="AG137" s="415">
        <v>162984.758</v>
      </c>
      <c r="AH137" s="415">
        <v>5321095.2060000002</v>
      </c>
    </row>
    <row r="138" spans="1:34" s="413" customFormat="1" ht="10.199999999999999" customHeight="1">
      <c r="A138" s="417" t="s">
        <v>483</v>
      </c>
      <c r="B138" s="415">
        <v>0</v>
      </c>
      <c r="C138" s="415">
        <v>0</v>
      </c>
      <c r="D138" s="415">
        <v>0</v>
      </c>
      <c r="E138" s="415"/>
      <c r="F138" s="415">
        <v>0</v>
      </c>
      <c r="G138" s="415">
        <v>0</v>
      </c>
      <c r="H138" s="415">
        <v>0</v>
      </c>
      <c r="I138" s="415"/>
      <c r="J138" s="415">
        <v>0</v>
      </c>
      <c r="K138" s="415">
        <v>0</v>
      </c>
      <c r="L138" s="415">
        <v>0</v>
      </c>
      <c r="M138" s="417" t="s">
        <v>483</v>
      </c>
      <c r="N138" s="415">
        <v>0</v>
      </c>
      <c r="O138" s="415">
        <v>0</v>
      </c>
      <c r="P138" s="415">
        <v>0</v>
      </c>
      <c r="Q138" s="415"/>
      <c r="R138" s="415">
        <v>0</v>
      </c>
      <c r="S138" s="415">
        <v>0</v>
      </c>
      <c r="T138" s="415">
        <v>0</v>
      </c>
      <c r="U138" s="415"/>
      <c r="V138" s="415">
        <v>0</v>
      </c>
      <c r="W138" s="415">
        <v>0</v>
      </c>
      <c r="X138" s="415">
        <v>0</v>
      </c>
      <c r="Y138" s="417" t="s">
        <v>483</v>
      </c>
      <c r="Z138" s="415">
        <v>0</v>
      </c>
      <c r="AA138" s="415">
        <v>0</v>
      </c>
      <c r="AB138" s="415">
        <v>0</v>
      </c>
      <c r="AC138" s="415"/>
      <c r="AD138" s="417" t="s">
        <v>483</v>
      </c>
      <c r="AE138" s="415"/>
      <c r="AF138" s="415">
        <v>0</v>
      </c>
      <c r="AG138" s="415">
        <v>0</v>
      </c>
      <c r="AH138" s="415">
        <v>0</v>
      </c>
    </row>
    <row r="139" spans="1:34" s="413" customFormat="1" ht="10.199999999999999" customHeight="1">
      <c r="A139" s="417" t="s">
        <v>484</v>
      </c>
      <c r="B139" s="415">
        <v>0</v>
      </c>
      <c r="C139" s="415">
        <v>0</v>
      </c>
      <c r="D139" s="415">
        <v>0</v>
      </c>
      <c r="E139" s="415"/>
      <c r="F139" s="415">
        <v>0</v>
      </c>
      <c r="G139" s="415">
        <v>0</v>
      </c>
      <c r="H139" s="415">
        <v>0</v>
      </c>
      <c r="I139" s="415"/>
      <c r="J139" s="415">
        <v>0</v>
      </c>
      <c r="K139" s="415">
        <v>0</v>
      </c>
      <c r="L139" s="415">
        <v>0</v>
      </c>
      <c r="M139" s="417" t="s">
        <v>484</v>
      </c>
      <c r="N139" s="415">
        <v>0</v>
      </c>
      <c r="O139" s="415">
        <v>0</v>
      </c>
      <c r="P139" s="415">
        <v>0</v>
      </c>
      <c r="Q139" s="415"/>
      <c r="R139" s="415">
        <v>0</v>
      </c>
      <c r="S139" s="415">
        <v>0</v>
      </c>
      <c r="T139" s="415">
        <v>0</v>
      </c>
      <c r="U139" s="415"/>
      <c r="V139" s="415">
        <v>0</v>
      </c>
      <c r="W139" s="415">
        <v>0</v>
      </c>
      <c r="X139" s="415">
        <v>0</v>
      </c>
      <c r="Y139" s="417" t="s">
        <v>484</v>
      </c>
      <c r="Z139" s="415">
        <v>0</v>
      </c>
      <c r="AA139" s="415">
        <v>0</v>
      </c>
      <c r="AB139" s="415">
        <v>0</v>
      </c>
      <c r="AC139" s="415"/>
      <c r="AD139" s="417" t="s">
        <v>484</v>
      </c>
      <c r="AE139" s="415"/>
      <c r="AF139" s="415">
        <v>0</v>
      </c>
      <c r="AG139" s="415">
        <v>0</v>
      </c>
      <c r="AH139" s="415">
        <v>0</v>
      </c>
    </row>
    <row r="140" spans="1:34" s="7" customFormat="1" ht="8.4" customHeight="1" thickBot="1">
      <c r="A140" s="462"/>
      <c r="B140" s="425"/>
      <c r="C140" s="425"/>
      <c r="D140" s="425"/>
      <c r="E140" s="425"/>
      <c r="F140" s="425"/>
      <c r="G140" s="425"/>
      <c r="H140" s="425"/>
      <c r="I140" s="425"/>
      <c r="J140" s="425"/>
      <c r="K140" s="425"/>
      <c r="L140" s="425"/>
      <c r="M140" s="462"/>
      <c r="N140" s="427"/>
      <c r="O140" s="427"/>
      <c r="P140" s="427"/>
      <c r="Q140" s="427"/>
      <c r="R140" s="427"/>
      <c r="S140" s="427"/>
      <c r="T140" s="427"/>
      <c r="U140" s="427"/>
      <c r="V140" s="427"/>
      <c r="W140" s="427"/>
      <c r="X140" s="427"/>
      <c r="Y140" s="462"/>
      <c r="Z140" s="427"/>
      <c r="AA140" s="427"/>
      <c r="AB140" s="427"/>
      <c r="AC140" s="427"/>
      <c r="AD140" s="462"/>
      <c r="AE140" s="427"/>
      <c r="AF140" s="427"/>
      <c r="AG140" s="427"/>
      <c r="AH140" s="427"/>
    </row>
    <row r="141" spans="1:34" s="117" customFormat="1" ht="13.65" customHeight="1" thickTop="1">
      <c r="A141" s="463" t="s">
        <v>578</v>
      </c>
      <c r="B141" s="464"/>
      <c r="C141" s="464"/>
      <c r="D141" s="464"/>
      <c r="E141" s="430"/>
      <c r="F141" s="430"/>
      <c r="G141" s="430"/>
      <c r="H141" s="430"/>
      <c r="I141" s="430"/>
      <c r="J141" s="430"/>
      <c r="K141" s="430"/>
      <c r="L141" s="430"/>
      <c r="M141" s="465" t="s">
        <v>578</v>
      </c>
      <c r="N141" s="432"/>
      <c r="O141" s="432"/>
      <c r="P141" s="432"/>
      <c r="Q141" s="432"/>
      <c r="R141" s="432"/>
      <c r="S141" s="432"/>
      <c r="T141" s="432"/>
      <c r="U141" s="432"/>
      <c r="V141" s="432"/>
      <c r="W141" s="432"/>
      <c r="X141" s="432"/>
      <c r="Y141" s="431" t="s">
        <v>578</v>
      </c>
      <c r="Z141" s="434"/>
      <c r="AA141" s="434"/>
      <c r="AB141" s="434"/>
      <c r="AC141" s="434"/>
      <c r="AD141" s="431" t="s">
        <v>578</v>
      </c>
      <c r="AE141" s="434"/>
      <c r="AF141" s="434"/>
      <c r="AG141" s="434"/>
      <c r="AH141" s="434"/>
    </row>
    <row r="142" spans="1:34" s="117" customFormat="1" ht="13.65" customHeight="1">
      <c r="A142" s="465" t="s">
        <v>485</v>
      </c>
      <c r="B142" s="466"/>
      <c r="C142" s="466"/>
      <c r="D142" s="466"/>
      <c r="E142" s="467"/>
      <c r="F142" s="467"/>
      <c r="G142" s="467"/>
      <c r="H142" s="467"/>
      <c r="I142" s="467"/>
      <c r="J142" s="467"/>
      <c r="K142" s="467"/>
      <c r="L142" s="467"/>
      <c r="M142" s="465" t="s">
        <v>485</v>
      </c>
      <c r="N142" s="432"/>
      <c r="O142" s="432"/>
      <c r="P142" s="432"/>
      <c r="Q142" s="432"/>
      <c r="R142" s="432"/>
      <c r="S142" s="432"/>
      <c r="T142" s="432"/>
      <c r="U142" s="432"/>
      <c r="V142" s="432"/>
      <c r="W142" s="432"/>
      <c r="X142" s="432"/>
      <c r="Y142" s="465" t="s">
        <v>485</v>
      </c>
      <c r="Z142" s="432"/>
      <c r="AA142" s="432"/>
      <c r="AB142" s="432"/>
      <c r="AC142" s="432"/>
      <c r="AD142" s="465" t="s">
        <v>485</v>
      </c>
      <c r="AE142" s="432"/>
      <c r="AF142" s="432"/>
      <c r="AG142" s="432"/>
      <c r="AH142" s="432"/>
    </row>
    <row r="143" spans="1:34" ht="13.2" customHeight="1">
      <c r="A143" s="468"/>
      <c r="B143" s="468"/>
      <c r="C143" s="468"/>
      <c r="D143" s="468"/>
      <c r="E143" s="468"/>
      <c r="F143" s="468"/>
      <c r="G143" s="468"/>
      <c r="H143" s="468"/>
      <c r="I143" s="468"/>
      <c r="J143" s="468"/>
      <c r="K143" s="468"/>
      <c r="L143" s="468"/>
    </row>
    <row r="144" spans="1:34" ht="13.2" customHeight="1">
      <c r="A144" s="468"/>
      <c r="B144" s="468"/>
      <c r="C144" s="468"/>
      <c r="D144" s="468"/>
      <c r="E144" s="468"/>
      <c r="F144" s="468"/>
      <c r="G144" s="468"/>
      <c r="H144" s="468"/>
      <c r="I144" s="468"/>
      <c r="J144" s="468"/>
      <c r="K144" s="468"/>
      <c r="L144" s="468"/>
    </row>
    <row r="145" ht="13.2" customHeight="1"/>
    <row r="199" spans="3:3">
      <c r="C199" s="471" t="s">
        <v>59</v>
      </c>
    </row>
  </sheetData>
  <mergeCells count="52">
    <mergeCell ref="A143:L144"/>
    <mergeCell ref="R72:T72"/>
    <mergeCell ref="V72:X72"/>
    <mergeCell ref="Y72:Y73"/>
    <mergeCell ref="Z72:AB72"/>
    <mergeCell ref="AD72:AD73"/>
    <mergeCell ref="AF72:AH72"/>
    <mergeCell ref="A70:L70"/>
    <mergeCell ref="M70:X70"/>
    <mergeCell ref="Y70:AC70"/>
    <mergeCell ref="AD70:AH70"/>
    <mergeCell ref="A72:A73"/>
    <mergeCell ref="B72:D72"/>
    <mergeCell ref="F72:H72"/>
    <mergeCell ref="J72:L72"/>
    <mergeCell ref="M72:M73"/>
    <mergeCell ref="N72:P72"/>
    <mergeCell ref="A68:L68"/>
    <mergeCell ref="M68:X68"/>
    <mergeCell ref="Y68:AC68"/>
    <mergeCell ref="AD68:AH68"/>
    <mergeCell ref="A69:L69"/>
    <mergeCell ref="M69:X69"/>
    <mergeCell ref="Y69:AC69"/>
    <mergeCell ref="AD69:AH69"/>
    <mergeCell ref="R6:T6"/>
    <mergeCell ref="V6:X6"/>
    <mergeCell ref="Y6:Y7"/>
    <mergeCell ref="Z6:AB6"/>
    <mergeCell ref="AD6:AD7"/>
    <mergeCell ref="AF6:AH6"/>
    <mergeCell ref="A6:A7"/>
    <mergeCell ref="B6:D6"/>
    <mergeCell ref="F6:H6"/>
    <mergeCell ref="J6:L6"/>
    <mergeCell ref="M6:M7"/>
    <mergeCell ref="N6:P6"/>
    <mergeCell ref="A3:L3"/>
    <mergeCell ref="M3:X3"/>
    <mergeCell ref="Y3:AC3"/>
    <mergeCell ref="AD3:AH3"/>
    <mergeCell ref="A4:L4"/>
    <mergeCell ref="M4:X4"/>
    <mergeCell ref="Y4:AC4"/>
    <mergeCell ref="AD4:AH4"/>
    <mergeCell ref="M1:T1"/>
    <mergeCell ref="Y1:AB1"/>
    <mergeCell ref="AD1:AH1"/>
    <mergeCell ref="A2:L2"/>
    <mergeCell ref="M2:X2"/>
    <mergeCell ref="Y2:AC2"/>
    <mergeCell ref="AD2:AH2"/>
  </mergeCells>
  <printOptions horizontalCentered="1" verticalCentered="1" gridLinesSet="0"/>
  <pageMargins left="0.75" right="0.75" top="1" bottom="1" header="0.59055118110236227" footer="0.59055118110236227"/>
  <pageSetup paperSize="9" scale="64" fitToHeight="12" orientation="landscape" r:id="rId1"/>
  <headerFooter alignWithMargins="0"/>
  <rowBreaks count="1" manualBreakCount="1">
    <brk id="67" max="47" man="1"/>
  </rowBreaks>
  <colBreaks count="3" manualBreakCount="3">
    <brk id="12" max="150" man="1"/>
    <brk id="24" max="150" man="1"/>
    <brk id="29" max="150"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59285-B67E-487C-A980-FFFBF3325C63}">
  <sheetPr>
    <pageSetUpPr autoPageBreaks="0"/>
  </sheetPr>
  <dimension ref="A1:AO318"/>
  <sheetViews>
    <sheetView showGridLines="0" zoomScale="110" zoomScaleNormal="110" zoomScaleSheetLayoutView="100" workbookViewId="0"/>
  </sheetViews>
  <sheetFormatPr baseColWidth="10" defaultColWidth="11.44140625" defaultRowHeight="13.2"/>
  <cols>
    <col min="1" max="1" width="58.44140625" style="7" customWidth="1"/>
    <col min="2" max="2" width="13.44140625" style="7" bestFit="1" customWidth="1"/>
    <col min="3" max="4" width="11.5546875" style="7" bestFit="1" customWidth="1"/>
    <col min="5" max="5" width="2.5546875" style="7" customWidth="1"/>
    <col min="6" max="8" width="11" style="7" bestFit="1" customWidth="1"/>
    <col min="9" max="9" width="2.109375" style="7" customWidth="1"/>
    <col min="10" max="12" width="11" style="7" customWidth="1"/>
    <col min="13" max="13" width="55.44140625" style="7" customWidth="1"/>
    <col min="14" max="16" width="10.109375" style="7" customWidth="1"/>
    <col min="17" max="17" width="2.5546875" style="7" customWidth="1"/>
    <col min="18" max="18" width="11" style="7" bestFit="1" customWidth="1"/>
    <col min="19" max="19" width="10.109375" style="7" customWidth="1"/>
    <col min="20" max="20" width="11" style="7" bestFit="1" customWidth="1"/>
    <col min="21" max="21" width="1.88671875" style="7" customWidth="1"/>
    <col min="22" max="24" width="11" style="7" customWidth="1"/>
    <col min="25" max="25" width="55.44140625" style="7" customWidth="1"/>
    <col min="26" max="27" width="10.109375" style="7" customWidth="1"/>
    <col min="28" max="28" width="11" style="7" bestFit="1" customWidth="1"/>
    <col min="29" max="29" width="1.88671875" style="7" customWidth="1"/>
    <col min="30" max="30" width="55.44140625" style="7" customWidth="1"/>
    <col min="31" max="31" width="1.88671875" style="7" customWidth="1"/>
    <col min="32" max="34" width="10.88671875" style="7" customWidth="1"/>
    <col min="35" max="35" width="12.88671875" style="7" bestFit="1" customWidth="1"/>
    <col min="36" max="16384" width="11.44140625" style="7"/>
  </cols>
  <sheetData>
    <row r="1" spans="1:41" s="475" customFormat="1" ht="18" customHeight="1">
      <c r="A1" s="1180" t="s">
        <v>1011</v>
      </c>
      <c r="B1" s="472"/>
      <c r="C1" s="472"/>
      <c r="D1" s="472"/>
      <c r="E1" s="472"/>
      <c r="F1" s="472"/>
      <c r="G1" s="472"/>
      <c r="H1" s="472"/>
      <c r="I1" s="472"/>
      <c r="J1" s="472"/>
      <c r="K1" s="472"/>
      <c r="L1" s="472"/>
      <c r="M1" s="473"/>
      <c r="N1" s="474"/>
      <c r="O1" s="474"/>
      <c r="P1" s="474"/>
      <c r="Q1" s="474"/>
      <c r="R1" s="474"/>
      <c r="S1" s="474"/>
      <c r="T1" s="474"/>
      <c r="U1" s="474"/>
      <c r="V1" s="474"/>
      <c r="W1" s="474"/>
      <c r="X1" s="474"/>
      <c r="Y1" s="473"/>
      <c r="Z1" s="473"/>
      <c r="AA1" s="473"/>
      <c r="AB1" s="473"/>
      <c r="AC1" s="473"/>
      <c r="AD1" s="473"/>
      <c r="AE1" s="473"/>
      <c r="AF1" s="473"/>
      <c r="AG1" s="473"/>
      <c r="AH1" s="473"/>
    </row>
    <row r="2" spans="1:41" s="358" customFormat="1" ht="24" customHeight="1">
      <c r="A2" s="476" t="s">
        <v>486</v>
      </c>
      <c r="B2" s="476"/>
      <c r="C2" s="476"/>
      <c r="D2" s="476"/>
      <c r="E2" s="476"/>
      <c r="F2" s="476"/>
      <c r="G2" s="476"/>
      <c r="H2" s="476"/>
      <c r="I2" s="476"/>
      <c r="J2" s="476"/>
      <c r="K2" s="476"/>
      <c r="L2" s="476"/>
      <c r="M2" s="476" t="s">
        <v>486</v>
      </c>
      <c r="N2" s="476"/>
      <c r="O2" s="476"/>
      <c r="P2" s="476"/>
      <c r="Q2" s="476"/>
      <c r="R2" s="476"/>
      <c r="S2" s="476"/>
      <c r="T2" s="476"/>
      <c r="U2" s="476"/>
      <c r="V2" s="476"/>
      <c r="W2" s="476"/>
      <c r="X2" s="476"/>
      <c r="Y2" s="476" t="s">
        <v>486</v>
      </c>
      <c r="Z2" s="476"/>
      <c r="AA2" s="476"/>
      <c r="AB2" s="476"/>
      <c r="AC2" s="476"/>
      <c r="AD2" s="476" t="s">
        <v>486</v>
      </c>
      <c r="AE2" s="476"/>
      <c r="AF2" s="476"/>
      <c r="AG2" s="476"/>
      <c r="AH2" s="476"/>
      <c r="AI2" s="477"/>
      <c r="AJ2" s="477"/>
      <c r="AK2" s="477"/>
      <c r="AL2" s="477"/>
      <c r="AM2" s="477"/>
      <c r="AN2" s="477"/>
      <c r="AO2" s="477"/>
    </row>
    <row r="3" spans="1:41" s="389" customFormat="1" ht="18" customHeight="1">
      <c r="A3" s="387">
        <v>46053</v>
      </c>
      <c r="B3" s="387"/>
      <c r="C3" s="387"/>
      <c r="D3" s="387"/>
      <c r="E3" s="387"/>
      <c r="F3" s="387"/>
      <c r="G3" s="387"/>
      <c r="H3" s="387"/>
      <c r="I3" s="387"/>
      <c r="J3" s="387"/>
      <c r="K3" s="387"/>
      <c r="L3" s="387"/>
      <c r="M3" s="387">
        <v>46053</v>
      </c>
      <c r="N3" s="387"/>
      <c r="O3" s="387"/>
      <c r="P3" s="387"/>
      <c r="Q3" s="387"/>
      <c r="R3" s="387"/>
      <c r="S3" s="387"/>
      <c r="T3" s="387"/>
      <c r="U3" s="387"/>
      <c r="V3" s="387"/>
      <c r="W3" s="387"/>
      <c r="X3" s="387"/>
      <c r="Y3" s="387">
        <v>46053</v>
      </c>
      <c r="Z3" s="387"/>
      <c r="AA3" s="387"/>
      <c r="AB3" s="387"/>
      <c r="AC3" s="387"/>
      <c r="AD3" s="388">
        <v>46053</v>
      </c>
      <c r="AE3" s="388"/>
      <c r="AF3" s="388"/>
      <c r="AG3" s="388"/>
      <c r="AH3" s="388"/>
    </row>
    <row r="4" spans="1:41" s="360" customFormat="1" ht="15" customHeight="1">
      <c r="A4" s="390" t="s">
        <v>383</v>
      </c>
      <c r="B4" s="390"/>
      <c r="C4" s="390"/>
      <c r="D4" s="390"/>
      <c r="E4" s="390"/>
      <c r="F4" s="390"/>
      <c r="G4" s="390"/>
      <c r="H4" s="390"/>
      <c r="I4" s="390"/>
      <c r="J4" s="390"/>
      <c r="K4" s="390"/>
      <c r="L4" s="390"/>
      <c r="M4" s="390" t="s">
        <v>383</v>
      </c>
      <c r="N4" s="390"/>
      <c r="O4" s="390"/>
      <c r="P4" s="390"/>
      <c r="Q4" s="390"/>
      <c r="R4" s="390"/>
      <c r="S4" s="390"/>
      <c r="T4" s="390"/>
      <c r="U4" s="390"/>
      <c r="V4" s="390"/>
      <c r="W4" s="390"/>
      <c r="X4" s="390"/>
      <c r="Y4" s="390" t="s">
        <v>383</v>
      </c>
      <c r="Z4" s="390"/>
      <c r="AA4" s="390"/>
      <c r="AB4" s="390"/>
      <c r="AC4" s="390"/>
      <c r="AD4" s="390" t="s">
        <v>383</v>
      </c>
      <c r="AE4" s="390"/>
      <c r="AF4" s="390"/>
      <c r="AG4" s="390"/>
      <c r="AH4" s="390"/>
    </row>
    <row r="5" spans="1:41" s="482" customFormat="1" ht="6" customHeight="1" thickBot="1">
      <c r="A5" s="478"/>
      <c r="B5" s="478"/>
      <c r="C5" s="478"/>
      <c r="D5" s="478"/>
      <c r="E5" s="478"/>
      <c r="F5" s="478"/>
      <c r="G5" s="478"/>
      <c r="H5" s="478"/>
      <c r="I5" s="478"/>
      <c r="J5" s="478"/>
      <c r="K5" s="478"/>
      <c r="L5" s="478"/>
      <c r="M5" s="479"/>
      <c r="N5" s="480"/>
      <c r="O5" s="480"/>
      <c r="P5" s="480"/>
      <c r="Q5" s="480"/>
      <c r="R5" s="480"/>
      <c r="S5" s="480"/>
      <c r="T5" s="480"/>
      <c r="U5" s="480"/>
      <c r="V5" s="480"/>
      <c r="W5" s="480"/>
      <c r="X5" s="480"/>
      <c r="Y5" s="479"/>
      <c r="Z5" s="479"/>
      <c r="AA5" s="479"/>
      <c r="AB5" s="479"/>
      <c r="AC5" s="479"/>
      <c r="AD5" s="479"/>
      <c r="AE5" s="479"/>
      <c r="AF5" s="479"/>
      <c r="AG5" s="479"/>
      <c r="AH5" s="481"/>
    </row>
    <row r="6" spans="1:41" ht="27" customHeight="1" thickTop="1">
      <c r="A6" s="483"/>
      <c r="B6" s="399" t="s">
        <v>28</v>
      </c>
      <c r="C6" s="399"/>
      <c r="D6" s="399"/>
      <c r="E6" s="400"/>
      <c r="F6" s="399" t="s">
        <v>385</v>
      </c>
      <c r="G6" s="399"/>
      <c r="H6" s="399"/>
      <c r="I6" s="400"/>
      <c r="J6" s="399" t="s">
        <v>487</v>
      </c>
      <c r="K6" s="399"/>
      <c r="L6" s="399"/>
      <c r="M6" s="484"/>
      <c r="N6" s="399" t="s">
        <v>488</v>
      </c>
      <c r="O6" s="399"/>
      <c r="P6" s="399"/>
      <c r="Q6" s="400"/>
      <c r="R6" s="399" t="s">
        <v>386</v>
      </c>
      <c r="S6" s="399"/>
      <c r="T6" s="399"/>
      <c r="U6" s="400"/>
      <c r="V6" s="399" t="s">
        <v>387</v>
      </c>
      <c r="W6" s="399"/>
      <c r="X6" s="399"/>
      <c r="Y6" s="484"/>
      <c r="Z6" s="399" t="s">
        <v>34</v>
      </c>
      <c r="AA6" s="399"/>
      <c r="AB6" s="399"/>
      <c r="AC6" s="400"/>
      <c r="AD6" s="484"/>
      <c r="AE6" s="400"/>
      <c r="AF6" s="402" t="s">
        <v>388</v>
      </c>
      <c r="AG6" s="402"/>
      <c r="AH6" s="402"/>
      <c r="AI6" s="485"/>
    </row>
    <row r="7" spans="1:41" ht="12.15" customHeight="1">
      <c r="A7" s="486"/>
      <c r="B7" s="455" t="s">
        <v>95</v>
      </c>
      <c r="C7" s="456" t="s">
        <v>96</v>
      </c>
      <c r="D7" s="456" t="s">
        <v>389</v>
      </c>
      <c r="E7" s="455"/>
      <c r="F7" s="456" t="s">
        <v>95</v>
      </c>
      <c r="G7" s="456" t="s">
        <v>96</v>
      </c>
      <c r="H7" s="456" t="s">
        <v>389</v>
      </c>
      <c r="I7" s="455"/>
      <c r="J7" s="406" t="s">
        <v>95</v>
      </c>
      <c r="K7" s="407" t="s">
        <v>96</v>
      </c>
      <c r="L7" s="406" t="s">
        <v>389</v>
      </c>
      <c r="M7" s="487"/>
      <c r="N7" s="406" t="s">
        <v>95</v>
      </c>
      <c r="O7" s="407" t="s">
        <v>96</v>
      </c>
      <c r="P7" s="406" t="s">
        <v>389</v>
      </c>
      <c r="Q7" s="406"/>
      <c r="R7" s="406" t="s">
        <v>95</v>
      </c>
      <c r="S7" s="407" t="s">
        <v>96</v>
      </c>
      <c r="T7" s="406" t="s">
        <v>389</v>
      </c>
      <c r="U7" s="406"/>
      <c r="V7" s="407" t="s">
        <v>95</v>
      </c>
      <c r="W7" s="407" t="s">
        <v>96</v>
      </c>
      <c r="X7" s="407" t="s">
        <v>389</v>
      </c>
      <c r="Y7" s="487"/>
      <c r="Z7" s="406" t="s">
        <v>95</v>
      </c>
      <c r="AA7" s="407" t="s">
        <v>96</v>
      </c>
      <c r="AB7" s="407" t="s">
        <v>389</v>
      </c>
      <c r="AC7" s="406"/>
      <c r="AD7" s="487"/>
      <c r="AE7" s="406"/>
      <c r="AF7" s="406" t="s">
        <v>95</v>
      </c>
      <c r="AG7" s="407" t="s">
        <v>96</v>
      </c>
      <c r="AH7" s="407" t="s">
        <v>389</v>
      </c>
    </row>
    <row r="8" spans="1:41" s="25" customFormat="1" ht="5.25" customHeight="1">
      <c r="A8" s="457"/>
      <c r="B8" s="409"/>
      <c r="C8" s="409"/>
      <c r="D8" s="409"/>
      <c r="E8" s="488"/>
      <c r="F8" s="409"/>
      <c r="G8" s="409"/>
      <c r="H8" s="409"/>
      <c r="I8" s="409"/>
      <c r="J8" s="409"/>
      <c r="K8" s="409"/>
      <c r="L8" s="409"/>
      <c r="M8" s="410"/>
      <c r="N8" s="409"/>
      <c r="O8" s="409"/>
      <c r="P8" s="409"/>
      <c r="Q8" s="489"/>
      <c r="R8" s="409"/>
      <c r="S8" s="409"/>
      <c r="T8" s="409"/>
      <c r="U8" s="409"/>
      <c r="V8" s="409"/>
      <c r="W8" s="409"/>
      <c r="X8" s="409"/>
      <c r="Y8" s="410"/>
      <c r="Z8" s="409"/>
      <c r="AA8" s="409"/>
      <c r="AB8" s="409"/>
      <c r="AC8" s="409"/>
      <c r="AD8" s="410"/>
      <c r="AE8" s="409"/>
      <c r="AF8" s="409"/>
      <c r="AG8" s="409"/>
      <c r="AH8" s="409"/>
    </row>
    <row r="9" spans="1:41" s="413" customFormat="1" ht="8.1" customHeight="1">
      <c r="A9" s="490" t="s">
        <v>489</v>
      </c>
      <c r="B9" s="412">
        <v>54221.627249999998</v>
      </c>
      <c r="C9" s="412">
        <v>4.9311699999999998</v>
      </c>
      <c r="D9" s="412">
        <v>54226.558420000001</v>
      </c>
      <c r="E9" s="412"/>
      <c r="F9" s="412">
        <v>47444.91648</v>
      </c>
      <c r="G9" s="412">
        <v>6.8129999999999996E-2</v>
      </c>
      <c r="H9" s="412">
        <v>47444.98461</v>
      </c>
      <c r="I9" s="412"/>
      <c r="J9" s="412">
        <v>9317.6141199999984</v>
      </c>
      <c r="K9" s="412">
        <v>2247.0583099999999</v>
      </c>
      <c r="L9" s="412">
        <v>11564.672430000001</v>
      </c>
      <c r="M9" s="490" t="s">
        <v>489</v>
      </c>
      <c r="N9" s="412">
        <v>44253.123240000001</v>
      </c>
      <c r="O9" s="412">
        <v>323.79429999999996</v>
      </c>
      <c r="P9" s="412">
        <v>44576.917540000002</v>
      </c>
      <c r="Q9" s="412"/>
      <c r="R9" s="412">
        <v>26400.076399999998</v>
      </c>
      <c r="S9" s="412">
        <v>3311.39183</v>
      </c>
      <c r="T9" s="412">
        <v>29711.468230000002</v>
      </c>
      <c r="U9" s="412"/>
      <c r="V9" s="412">
        <v>11634.83749</v>
      </c>
      <c r="W9" s="412">
        <v>22.968990000000002</v>
      </c>
      <c r="X9" s="412">
        <v>11657.806480000001</v>
      </c>
      <c r="Y9" s="490" t="s">
        <v>489</v>
      </c>
      <c r="Z9" s="412">
        <v>8541.2416599999997</v>
      </c>
      <c r="AA9" s="412">
        <v>7.6291599999999997</v>
      </c>
      <c r="AB9" s="412">
        <v>8548.8708200000001</v>
      </c>
      <c r="AC9" s="412"/>
      <c r="AD9" s="490" t="s">
        <v>489</v>
      </c>
      <c r="AE9" s="412"/>
      <c r="AF9" s="412">
        <v>201813.43664</v>
      </c>
      <c r="AG9" s="412">
        <v>5917.8418900000006</v>
      </c>
      <c r="AH9" s="412">
        <v>207731.27853000001</v>
      </c>
      <c r="AI9" s="491"/>
    </row>
    <row r="10" spans="1:41" s="413" customFormat="1" ht="9" customHeight="1">
      <c r="A10" s="492" t="s">
        <v>490</v>
      </c>
      <c r="B10" s="415">
        <v>512.07272</v>
      </c>
      <c r="C10" s="415">
        <v>4.8519100000000002</v>
      </c>
      <c r="D10" s="415">
        <v>516.92462999999998</v>
      </c>
      <c r="E10" s="415"/>
      <c r="F10" s="415">
        <v>87.599339999999998</v>
      </c>
      <c r="G10" s="415">
        <v>0</v>
      </c>
      <c r="H10" s="415">
        <v>87.599339999999998</v>
      </c>
      <c r="I10" s="415"/>
      <c r="J10" s="415">
        <v>57.475300000000004</v>
      </c>
      <c r="K10" s="415">
        <v>23.060680000000001</v>
      </c>
      <c r="L10" s="415">
        <v>80.535979999999995</v>
      </c>
      <c r="M10" s="492" t="s">
        <v>490</v>
      </c>
      <c r="N10" s="415">
        <v>553.08269000000007</v>
      </c>
      <c r="O10" s="415">
        <v>323.79429999999996</v>
      </c>
      <c r="P10" s="415">
        <v>876.87698999999998</v>
      </c>
      <c r="Q10" s="415"/>
      <c r="R10" s="415">
        <v>123.10616</v>
      </c>
      <c r="S10" s="415">
        <v>33.500209999999996</v>
      </c>
      <c r="T10" s="415">
        <v>156.60637</v>
      </c>
      <c r="U10" s="415"/>
      <c r="V10" s="415">
        <v>184.55008000000001</v>
      </c>
      <c r="W10" s="415">
        <v>0.14552000000000001</v>
      </c>
      <c r="X10" s="415">
        <v>184.69560000000001</v>
      </c>
      <c r="Y10" s="492" t="s">
        <v>490</v>
      </c>
      <c r="Z10" s="415">
        <v>235.18725000000001</v>
      </c>
      <c r="AA10" s="415">
        <v>7.6291599999999997</v>
      </c>
      <c r="AB10" s="415">
        <v>242.81640999999999</v>
      </c>
      <c r="AC10" s="415"/>
      <c r="AD10" s="492" t="s">
        <v>490</v>
      </c>
      <c r="AE10" s="415"/>
      <c r="AF10" s="415">
        <v>1753.0735400000001</v>
      </c>
      <c r="AG10" s="415">
        <v>392.98177999999996</v>
      </c>
      <c r="AH10" s="415">
        <v>2146.0553199999999</v>
      </c>
      <c r="AI10" s="491"/>
    </row>
    <row r="11" spans="1:41" s="413" customFormat="1" ht="9" customHeight="1">
      <c r="A11" s="417" t="s">
        <v>491</v>
      </c>
      <c r="B11" s="415">
        <v>9.8279099999999993</v>
      </c>
      <c r="C11" s="415">
        <v>0</v>
      </c>
      <c r="D11" s="415">
        <v>9.8279099999999993</v>
      </c>
      <c r="E11" s="415"/>
      <c r="F11" s="415">
        <v>0</v>
      </c>
      <c r="G11" s="415">
        <v>0</v>
      </c>
      <c r="H11" s="415">
        <v>0</v>
      </c>
      <c r="I11" s="415"/>
      <c r="J11" s="415">
        <v>0</v>
      </c>
      <c r="K11" s="415">
        <v>0</v>
      </c>
      <c r="L11" s="415">
        <v>0</v>
      </c>
      <c r="M11" s="417" t="s">
        <v>491</v>
      </c>
      <c r="N11" s="415">
        <v>0</v>
      </c>
      <c r="O11" s="415">
        <v>0</v>
      </c>
      <c r="P11" s="415">
        <v>0</v>
      </c>
      <c r="Q11" s="415"/>
      <c r="R11" s="415">
        <v>0</v>
      </c>
      <c r="S11" s="415">
        <v>0</v>
      </c>
      <c r="T11" s="415">
        <v>0</v>
      </c>
      <c r="U11" s="415"/>
      <c r="V11" s="415">
        <v>0</v>
      </c>
      <c r="W11" s="415">
        <v>0</v>
      </c>
      <c r="X11" s="415">
        <v>0</v>
      </c>
      <c r="Y11" s="417" t="s">
        <v>491</v>
      </c>
      <c r="Z11" s="415">
        <v>0</v>
      </c>
      <c r="AA11" s="415">
        <v>0</v>
      </c>
      <c r="AB11" s="415">
        <v>0</v>
      </c>
      <c r="AC11" s="415"/>
      <c r="AD11" s="417" t="s">
        <v>491</v>
      </c>
      <c r="AE11" s="415"/>
      <c r="AF11" s="415">
        <v>9.8279099999999993</v>
      </c>
      <c r="AG11" s="415">
        <v>0</v>
      </c>
      <c r="AH11" s="415">
        <v>9.8279099999999993</v>
      </c>
      <c r="AI11" s="491"/>
    </row>
    <row r="12" spans="1:41" s="413" customFormat="1" ht="9" customHeight="1">
      <c r="A12" s="417" t="s">
        <v>492</v>
      </c>
      <c r="B12" s="415">
        <v>246.20495000000003</v>
      </c>
      <c r="C12" s="415">
        <v>0</v>
      </c>
      <c r="D12" s="415">
        <v>246.20495000000003</v>
      </c>
      <c r="E12" s="415"/>
      <c r="F12" s="415">
        <v>1550.05555</v>
      </c>
      <c r="G12" s="415">
        <v>0</v>
      </c>
      <c r="H12" s="415">
        <v>1550.05555</v>
      </c>
      <c r="I12" s="415"/>
      <c r="J12" s="415">
        <v>17.196159999999999</v>
      </c>
      <c r="K12" s="415">
        <v>0</v>
      </c>
      <c r="L12" s="415">
        <v>17.196159999999999</v>
      </c>
      <c r="M12" s="417" t="s">
        <v>492</v>
      </c>
      <c r="N12" s="415">
        <v>0</v>
      </c>
      <c r="O12" s="415">
        <v>0</v>
      </c>
      <c r="P12" s="415">
        <v>0</v>
      </c>
      <c r="Q12" s="415"/>
      <c r="R12" s="415">
        <v>0</v>
      </c>
      <c r="S12" s="415">
        <v>0</v>
      </c>
      <c r="T12" s="415">
        <v>0</v>
      </c>
      <c r="U12" s="415"/>
      <c r="V12" s="415">
        <v>42.192200000000007</v>
      </c>
      <c r="W12" s="415">
        <v>0</v>
      </c>
      <c r="X12" s="415">
        <v>42.192200000000007</v>
      </c>
      <c r="Y12" s="417" t="s">
        <v>492</v>
      </c>
      <c r="Z12" s="415">
        <v>54.652270000000001</v>
      </c>
      <c r="AA12" s="415">
        <v>0</v>
      </c>
      <c r="AB12" s="415">
        <v>54.652270000000001</v>
      </c>
      <c r="AC12" s="415"/>
      <c r="AD12" s="417" t="s">
        <v>492</v>
      </c>
      <c r="AE12" s="415"/>
      <c r="AF12" s="415">
        <v>1910.3011300000001</v>
      </c>
      <c r="AG12" s="415">
        <v>0</v>
      </c>
      <c r="AH12" s="415">
        <v>1910.3011300000001</v>
      </c>
      <c r="AI12" s="491"/>
    </row>
    <row r="13" spans="1:41" s="413" customFormat="1" ht="9" customHeight="1">
      <c r="A13" s="417" t="s">
        <v>493</v>
      </c>
      <c r="B13" s="415">
        <v>53440.16012</v>
      </c>
      <c r="C13" s="415">
        <v>7.9260000000000011E-2</v>
      </c>
      <c r="D13" s="415">
        <v>53440.239379999999</v>
      </c>
      <c r="E13" s="415"/>
      <c r="F13" s="415">
        <v>45799.341869999997</v>
      </c>
      <c r="G13" s="415">
        <v>6.8129999999999996E-2</v>
      </c>
      <c r="H13" s="415">
        <v>45799.41</v>
      </c>
      <c r="I13" s="415"/>
      <c r="J13" s="415">
        <v>9242.9426600000006</v>
      </c>
      <c r="K13" s="415">
        <v>0</v>
      </c>
      <c r="L13" s="415">
        <v>9242.9426600000006</v>
      </c>
      <c r="M13" s="417" t="s">
        <v>493</v>
      </c>
      <c r="N13" s="415">
        <v>43626.427779999998</v>
      </c>
      <c r="O13" s="415">
        <v>0</v>
      </c>
      <c r="P13" s="415">
        <v>43626.427779999998</v>
      </c>
      <c r="Q13" s="415"/>
      <c r="R13" s="415">
        <v>22675.389780000001</v>
      </c>
      <c r="S13" s="415">
        <v>3271.1757000000002</v>
      </c>
      <c r="T13" s="415">
        <v>25946.565480000001</v>
      </c>
      <c r="U13" s="415"/>
      <c r="V13" s="415">
        <v>11408.095210000001</v>
      </c>
      <c r="W13" s="415">
        <v>9.285639999999999</v>
      </c>
      <c r="X13" s="415">
        <v>11417.38085</v>
      </c>
      <c r="Y13" s="417" t="s">
        <v>493</v>
      </c>
      <c r="Z13" s="415">
        <v>8251.4021400000001</v>
      </c>
      <c r="AA13" s="415">
        <v>0</v>
      </c>
      <c r="AB13" s="415">
        <v>8251.4021400000001</v>
      </c>
      <c r="AC13" s="415"/>
      <c r="AD13" s="417" t="s">
        <v>493</v>
      </c>
      <c r="AE13" s="415"/>
      <c r="AF13" s="415">
        <v>194443.75955999998</v>
      </c>
      <c r="AG13" s="415">
        <v>3280.6087300000004</v>
      </c>
      <c r="AH13" s="415">
        <v>197724.36828999995</v>
      </c>
      <c r="AI13" s="491"/>
    </row>
    <row r="14" spans="1:41" s="413" customFormat="1" ht="9" customHeight="1">
      <c r="A14" s="417" t="s">
        <v>494</v>
      </c>
      <c r="B14" s="415">
        <v>0</v>
      </c>
      <c r="C14" s="415">
        <v>0</v>
      </c>
      <c r="D14" s="415">
        <v>0</v>
      </c>
      <c r="E14" s="415"/>
      <c r="F14" s="415">
        <v>0</v>
      </c>
      <c r="G14" s="415">
        <v>0</v>
      </c>
      <c r="H14" s="415">
        <v>0</v>
      </c>
      <c r="I14" s="415"/>
      <c r="J14" s="415">
        <v>0</v>
      </c>
      <c r="K14" s="415">
        <v>0</v>
      </c>
      <c r="L14" s="415">
        <v>0</v>
      </c>
      <c r="M14" s="417" t="s">
        <v>494</v>
      </c>
      <c r="N14" s="415">
        <v>0</v>
      </c>
      <c r="O14" s="415">
        <v>0</v>
      </c>
      <c r="P14" s="415">
        <v>0</v>
      </c>
      <c r="Q14" s="415"/>
      <c r="R14" s="415">
        <v>0</v>
      </c>
      <c r="S14" s="415">
        <v>0</v>
      </c>
      <c r="T14" s="415">
        <v>0</v>
      </c>
      <c r="U14" s="415"/>
      <c r="V14" s="415">
        <v>0</v>
      </c>
      <c r="W14" s="415">
        <v>0</v>
      </c>
      <c r="X14" s="415">
        <v>0</v>
      </c>
      <c r="Y14" s="417" t="s">
        <v>494</v>
      </c>
      <c r="Z14" s="415">
        <v>0</v>
      </c>
      <c r="AA14" s="415">
        <v>0</v>
      </c>
      <c r="AB14" s="415">
        <v>0</v>
      </c>
      <c r="AC14" s="415"/>
      <c r="AD14" s="417" t="s">
        <v>494</v>
      </c>
      <c r="AE14" s="415"/>
      <c r="AF14" s="415">
        <v>0</v>
      </c>
      <c r="AG14" s="415">
        <v>0</v>
      </c>
      <c r="AH14" s="415">
        <v>0</v>
      </c>
      <c r="AI14" s="491"/>
    </row>
    <row r="15" spans="1:41" s="413" customFormat="1" ht="9" customHeight="1">
      <c r="A15" s="417" t="s">
        <v>495</v>
      </c>
      <c r="B15" s="415">
        <v>0</v>
      </c>
      <c r="C15" s="415">
        <v>0</v>
      </c>
      <c r="D15" s="415">
        <v>0</v>
      </c>
      <c r="E15" s="415"/>
      <c r="F15" s="415">
        <v>0</v>
      </c>
      <c r="G15" s="415">
        <v>0</v>
      </c>
      <c r="H15" s="415">
        <v>0</v>
      </c>
      <c r="I15" s="415"/>
      <c r="J15" s="415">
        <v>0</v>
      </c>
      <c r="K15" s="415">
        <v>0</v>
      </c>
      <c r="L15" s="415">
        <v>0</v>
      </c>
      <c r="M15" s="417" t="s">
        <v>496</v>
      </c>
      <c r="N15" s="415">
        <v>0</v>
      </c>
      <c r="O15" s="415">
        <v>0</v>
      </c>
      <c r="P15" s="415">
        <v>0</v>
      </c>
      <c r="Q15" s="415"/>
      <c r="R15" s="415">
        <v>0</v>
      </c>
      <c r="S15" s="415">
        <v>0</v>
      </c>
      <c r="T15" s="415">
        <v>0</v>
      </c>
      <c r="U15" s="415"/>
      <c r="V15" s="415">
        <v>0</v>
      </c>
      <c r="W15" s="415">
        <v>0</v>
      </c>
      <c r="X15" s="415">
        <v>0</v>
      </c>
      <c r="Y15" s="417" t="s">
        <v>496</v>
      </c>
      <c r="Z15" s="415">
        <v>0</v>
      </c>
      <c r="AA15" s="415">
        <v>0</v>
      </c>
      <c r="AB15" s="415">
        <v>0</v>
      </c>
      <c r="AC15" s="415"/>
      <c r="AD15" s="417" t="s">
        <v>496</v>
      </c>
      <c r="AE15" s="415"/>
      <c r="AF15" s="415">
        <v>0</v>
      </c>
      <c r="AG15" s="415">
        <v>0</v>
      </c>
      <c r="AH15" s="415">
        <v>0</v>
      </c>
      <c r="AI15" s="491"/>
    </row>
    <row r="16" spans="1:41" s="413" customFormat="1" ht="9" customHeight="1">
      <c r="A16" s="417" t="s">
        <v>497</v>
      </c>
      <c r="B16" s="415">
        <v>13.361550000000001</v>
      </c>
      <c r="C16" s="415">
        <v>0</v>
      </c>
      <c r="D16" s="415">
        <v>13.361550000000001</v>
      </c>
      <c r="E16" s="415"/>
      <c r="F16" s="415">
        <v>7.9197199999999999</v>
      </c>
      <c r="G16" s="415">
        <v>0</v>
      </c>
      <c r="H16" s="415">
        <v>7.9197199999999999</v>
      </c>
      <c r="I16" s="415"/>
      <c r="J16" s="415">
        <v>0</v>
      </c>
      <c r="K16" s="415">
        <v>1194.8723400000001</v>
      </c>
      <c r="L16" s="415">
        <v>1194.8723400000001</v>
      </c>
      <c r="M16" s="417" t="s">
        <v>497</v>
      </c>
      <c r="N16" s="415">
        <v>73.612769999999998</v>
      </c>
      <c r="O16" s="415">
        <v>0</v>
      </c>
      <c r="P16" s="415">
        <v>73.612769999999998</v>
      </c>
      <c r="Q16" s="415"/>
      <c r="R16" s="415">
        <v>3601.5804600000001</v>
      </c>
      <c r="S16" s="415">
        <v>6.6991700000000005</v>
      </c>
      <c r="T16" s="415">
        <v>3608.27963</v>
      </c>
      <c r="U16" s="415"/>
      <c r="V16" s="415">
        <v>0</v>
      </c>
      <c r="W16" s="415">
        <v>13.53783</v>
      </c>
      <c r="X16" s="415">
        <v>13.53783</v>
      </c>
      <c r="Y16" s="417" t="s">
        <v>497</v>
      </c>
      <c r="Z16" s="415">
        <v>0</v>
      </c>
      <c r="AA16" s="415">
        <v>0</v>
      </c>
      <c r="AB16" s="415">
        <v>0</v>
      </c>
      <c r="AC16" s="415"/>
      <c r="AD16" s="417" t="s">
        <v>497</v>
      </c>
      <c r="AE16" s="415"/>
      <c r="AF16" s="415">
        <v>3696.4745000000003</v>
      </c>
      <c r="AG16" s="415">
        <v>1215.1093400000002</v>
      </c>
      <c r="AH16" s="415">
        <v>4911.5838400000002</v>
      </c>
      <c r="AI16" s="491"/>
    </row>
    <row r="17" spans="1:35" s="413" customFormat="1" ht="9" customHeight="1">
      <c r="A17" s="417" t="s">
        <v>498</v>
      </c>
      <c r="B17" s="415">
        <v>0</v>
      </c>
      <c r="C17" s="415">
        <v>0</v>
      </c>
      <c r="D17" s="415">
        <v>0</v>
      </c>
      <c r="E17" s="415"/>
      <c r="F17" s="415">
        <v>0</v>
      </c>
      <c r="G17" s="415">
        <v>0</v>
      </c>
      <c r="H17" s="415">
        <v>0</v>
      </c>
      <c r="I17" s="415"/>
      <c r="J17" s="415">
        <v>0</v>
      </c>
      <c r="K17" s="415">
        <v>0</v>
      </c>
      <c r="L17" s="415">
        <v>0</v>
      </c>
      <c r="M17" s="417" t="s">
        <v>498</v>
      </c>
      <c r="N17" s="415">
        <v>0</v>
      </c>
      <c r="O17" s="415">
        <v>0</v>
      </c>
      <c r="P17" s="415">
        <v>0</v>
      </c>
      <c r="Q17" s="415"/>
      <c r="R17" s="415">
        <v>0</v>
      </c>
      <c r="S17" s="415">
        <v>0</v>
      </c>
      <c r="T17" s="415">
        <v>0</v>
      </c>
      <c r="U17" s="415"/>
      <c r="V17" s="415">
        <v>0</v>
      </c>
      <c r="W17" s="415">
        <v>0</v>
      </c>
      <c r="X17" s="415">
        <v>0</v>
      </c>
      <c r="Y17" s="417" t="s">
        <v>498</v>
      </c>
      <c r="Z17" s="415">
        <v>0</v>
      </c>
      <c r="AA17" s="415">
        <v>0</v>
      </c>
      <c r="AB17" s="415">
        <v>0</v>
      </c>
      <c r="AC17" s="415"/>
      <c r="AD17" s="417" t="s">
        <v>498</v>
      </c>
      <c r="AE17" s="415"/>
      <c r="AF17" s="415">
        <v>0</v>
      </c>
      <c r="AG17" s="415">
        <v>0</v>
      </c>
      <c r="AH17" s="415">
        <v>0</v>
      </c>
      <c r="AI17" s="491"/>
    </row>
    <row r="18" spans="1:35" s="413" customFormat="1" ht="9" customHeight="1">
      <c r="A18" s="417" t="s">
        <v>415</v>
      </c>
      <c r="B18" s="415">
        <v>0</v>
      </c>
      <c r="C18" s="415">
        <v>0</v>
      </c>
      <c r="D18" s="415">
        <v>0</v>
      </c>
      <c r="E18" s="415"/>
      <c r="F18" s="415">
        <v>0</v>
      </c>
      <c r="G18" s="415">
        <v>0</v>
      </c>
      <c r="H18" s="415">
        <v>0</v>
      </c>
      <c r="I18" s="415"/>
      <c r="J18" s="415">
        <v>0</v>
      </c>
      <c r="K18" s="415">
        <v>1029.1252899999999</v>
      </c>
      <c r="L18" s="415">
        <v>1029.1252899999999</v>
      </c>
      <c r="M18" s="417" t="s">
        <v>415</v>
      </c>
      <c r="N18" s="415">
        <v>0</v>
      </c>
      <c r="O18" s="415">
        <v>0</v>
      </c>
      <c r="P18" s="415">
        <v>0</v>
      </c>
      <c r="Q18" s="415"/>
      <c r="R18" s="415">
        <v>0</v>
      </c>
      <c r="S18" s="415">
        <v>1.6750000000000001E-2</v>
      </c>
      <c r="T18" s="415">
        <v>1.6750000000000001E-2</v>
      </c>
      <c r="U18" s="415"/>
      <c r="V18" s="415">
        <v>0</v>
      </c>
      <c r="W18" s="415">
        <v>0</v>
      </c>
      <c r="X18" s="415">
        <v>0</v>
      </c>
      <c r="Y18" s="417" t="s">
        <v>415</v>
      </c>
      <c r="Z18" s="415">
        <v>0</v>
      </c>
      <c r="AA18" s="415">
        <v>0</v>
      </c>
      <c r="AB18" s="415">
        <v>0</v>
      </c>
      <c r="AC18" s="415"/>
      <c r="AD18" s="417" t="s">
        <v>415</v>
      </c>
      <c r="AE18" s="415"/>
      <c r="AF18" s="415">
        <v>0</v>
      </c>
      <c r="AG18" s="415">
        <v>1029.14204</v>
      </c>
      <c r="AH18" s="415">
        <v>1029.14204</v>
      </c>
      <c r="AI18" s="491"/>
    </row>
    <row r="19" spans="1:35" s="413" customFormat="1" ht="5.0999999999999996" customHeight="1">
      <c r="A19" s="417"/>
      <c r="B19" s="415"/>
      <c r="C19" s="415"/>
      <c r="D19" s="415"/>
      <c r="E19" s="415"/>
      <c r="F19" s="415"/>
      <c r="G19" s="415"/>
      <c r="H19" s="415"/>
      <c r="I19" s="415"/>
      <c r="J19" s="415"/>
      <c r="K19" s="415"/>
      <c r="L19" s="415"/>
      <c r="M19" s="417"/>
      <c r="N19" s="415"/>
      <c r="O19" s="415"/>
      <c r="P19" s="415"/>
      <c r="Q19" s="415"/>
      <c r="R19" s="415"/>
      <c r="S19" s="415"/>
      <c r="T19" s="415"/>
      <c r="U19" s="415"/>
      <c r="V19" s="415">
        <v>0</v>
      </c>
      <c r="W19" s="415">
        <v>0</v>
      </c>
      <c r="X19" s="415">
        <v>0</v>
      </c>
      <c r="Y19" s="417"/>
      <c r="Z19" s="415"/>
      <c r="AA19" s="415"/>
      <c r="AB19" s="415"/>
      <c r="AC19" s="415"/>
      <c r="AD19" s="417"/>
      <c r="AE19" s="415"/>
      <c r="AF19" s="415"/>
      <c r="AG19" s="415"/>
      <c r="AH19" s="415"/>
      <c r="AI19" s="491"/>
    </row>
    <row r="20" spans="1:35" s="25" customFormat="1" ht="9.75" customHeight="1">
      <c r="A20" s="411" t="s">
        <v>499</v>
      </c>
      <c r="B20" s="412">
        <v>9518.2297500000004</v>
      </c>
      <c r="C20" s="412">
        <v>2.4579299999999997</v>
      </c>
      <c r="D20" s="412">
        <v>9520.6876799999991</v>
      </c>
      <c r="E20" s="412"/>
      <c r="F20" s="412">
        <v>9581.7497700000004</v>
      </c>
      <c r="G20" s="412">
        <v>1.452E-2</v>
      </c>
      <c r="H20" s="412">
        <v>9581.7642899999992</v>
      </c>
      <c r="I20" s="412"/>
      <c r="J20" s="412">
        <v>1003.45199</v>
      </c>
      <c r="K20" s="412">
        <v>759.65291999999999</v>
      </c>
      <c r="L20" s="412">
        <v>1763.1049100000002</v>
      </c>
      <c r="M20" s="411" t="s">
        <v>499</v>
      </c>
      <c r="N20" s="412">
        <v>7316.2113499999996</v>
      </c>
      <c r="O20" s="412">
        <v>371.69610999999998</v>
      </c>
      <c r="P20" s="412">
        <v>7687.9074600000004</v>
      </c>
      <c r="Q20" s="412"/>
      <c r="R20" s="412">
        <v>5577.2244600000004</v>
      </c>
      <c r="S20" s="412">
        <v>1360.4986000000001</v>
      </c>
      <c r="T20" s="412">
        <v>6937.7230600000003</v>
      </c>
      <c r="U20" s="412"/>
      <c r="V20" s="412">
        <v>2599.49361</v>
      </c>
      <c r="W20" s="412">
        <v>4.8743599999999994</v>
      </c>
      <c r="X20" s="412">
        <v>2604.3679699999998</v>
      </c>
      <c r="Y20" s="411" t="s">
        <v>499</v>
      </c>
      <c r="Z20" s="412">
        <v>1297.7908900000002</v>
      </c>
      <c r="AA20" s="412">
        <v>5.0685000000000002</v>
      </c>
      <c r="AB20" s="412">
        <v>1302.8593900000001</v>
      </c>
      <c r="AC20" s="412"/>
      <c r="AD20" s="411" t="s">
        <v>499</v>
      </c>
      <c r="AE20" s="412"/>
      <c r="AF20" s="412">
        <v>36894.151819999999</v>
      </c>
      <c r="AG20" s="412">
        <v>2504.2629400000001</v>
      </c>
      <c r="AH20" s="412">
        <v>39398.414759999992</v>
      </c>
    </row>
    <row r="21" spans="1:35" s="413" customFormat="1" ht="9" customHeight="1">
      <c r="A21" s="417" t="s">
        <v>500</v>
      </c>
      <c r="B21" s="415">
        <v>7082.7182400000002</v>
      </c>
      <c r="C21" s="415">
        <v>2.4579299999999997</v>
      </c>
      <c r="D21" s="415">
        <v>7085.1761699999997</v>
      </c>
      <c r="E21" s="415"/>
      <c r="F21" s="415">
        <v>4809.0193600000002</v>
      </c>
      <c r="G21" s="415">
        <v>0</v>
      </c>
      <c r="H21" s="415">
        <v>4809.0193600000002</v>
      </c>
      <c r="I21" s="415"/>
      <c r="J21" s="415">
        <v>852.30253000000005</v>
      </c>
      <c r="K21" s="415">
        <v>70.192909999999998</v>
      </c>
      <c r="L21" s="415">
        <v>922.49544000000003</v>
      </c>
      <c r="M21" s="417" t="s">
        <v>500</v>
      </c>
      <c r="N21" s="415">
        <v>5011.9860699999999</v>
      </c>
      <c r="O21" s="415">
        <v>326.02902</v>
      </c>
      <c r="P21" s="415">
        <v>5338.0150899999999</v>
      </c>
      <c r="Q21" s="415"/>
      <c r="R21" s="415">
        <v>0</v>
      </c>
      <c r="S21" s="415">
        <v>0</v>
      </c>
      <c r="T21" s="415">
        <v>0</v>
      </c>
      <c r="U21" s="415"/>
      <c r="V21" s="415">
        <v>2214.29583</v>
      </c>
      <c r="W21" s="415">
        <v>0.23225999999999999</v>
      </c>
      <c r="X21" s="415">
        <v>2214.5280899999998</v>
      </c>
      <c r="Y21" s="417" t="s">
        <v>500</v>
      </c>
      <c r="Z21" s="415">
        <v>556.74242000000004</v>
      </c>
      <c r="AA21" s="415">
        <v>5.0685000000000002</v>
      </c>
      <c r="AB21" s="415">
        <v>561.81092000000001</v>
      </c>
      <c r="AC21" s="415"/>
      <c r="AD21" s="417" t="s">
        <v>500</v>
      </c>
      <c r="AE21" s="415"/>
      <c r="AF21" s="415">
        <v>20527.064449999998</v>
      </c>
      <c r="AG21" s="415">
        <v>403.98062000000004</v>
      </c>
      <c r="AH21" s="415">
        <v>20931.04507</v>
      </c>
      <c r="AI21" s="491"/>
    </row>
    <row r="22" spans="1:35" s="413" customFormat="1" ht="9" customHeight="1">
      <c r="A22" s="417" t="s">
        <v>501</v>
      </c>
      <c r="B22" s="415">
        <v>185.31030000000001</v>
      </c>
      <c r="C22" s="415">
        <v>0</v>
      </c>
      <c r="D22" s="415">
        <v>185.31030000000001</v>
      </c>
      <c r="E22" s="415"/>
      <c r="F22" s="415">
        <v>41.225389999999997</v>
      </c>
      <c r="G22" s="415">
        <v>0</v>
      </c>
      <c r="H22" s="415">
        <v>41.225389999999997</v>
      </c>
      <c r="I22" s="415"/>
      <c r="J22" s="415">
        <v>0</v>
      </c>
      <c r="K22" s="415">
        <v>0</v>
      </c>
      <c r="L22" s="415">
        <v>0</v>
      </c>
      <c r="M22" s="417" t="s">
        <v>501</v>
      </c>
      <c r="N22" s="415">
        <v>0</v>
      </c>
      <c r="O22" s="415">
        <v>0</v>
      </c>
      <c r="P22" s="415">
        <v>0</v>
      </c>
      <c r="Q22" s="415"/>
      <c r="R22" s="415">
        <v>0</v>
      </c>
      <c r="S22" s="415">
        <v>0</v>
      </c>
      <c r="T22" s="415">
        <v>0</v>
      </c>
      <c r="U22" s="415"/>
      <c r="V22" s="415">
        <v>0</v>
      </c>
      <c r="W22" s="415">
        <v>0</v>
      </c>
      <c r="X22" s="415">
        <v>0</v>
      </c>
      <c r="Y22" s="417" t="s">
        <v>501</v>
      </c>
      <c r="Z22" s="415">
        <v>41.442540000000001</v>
      </c>
      <c r="AA22" s="415">
        <v>0</v>
      </c>
      <c r="AB22" s="415">
        <v>41.442540000000001</v>
      </c>
      <c r="AC22" s="415"/>
      <c r="AD22" s="417" t="s">
        <v>501</v>
      </c>
      <c r="AE22" s="415"/>
      <c r="AF22" s="415">
        <v>267.97823</v>
      </c>
      <c r="AG22" s="415">
        <v>0</v>
      </c>
      <c r="AH22" s="415">
        <v>267.97823</v>
      </c>
      <c r="AI22" s="491"/>
    </row>
    <row r="23" spans="1:35" s="413" customFormat="1" ht="9" customHeight="1">
      <c r="A23" s="417" t="s">
        <v>491</v>
      </c>
      <c r="B23" s="415">
        <v>22.807760000000002</v>
      </c>
      <c r="C23" s="415">
        <v>0</v>
      </c>
      <c r="D23" s="415">
        <v>22.807760000000002</v>
      </c>
      <c r="E23" s="415"/>
      <c r="F23" s="415">
        <v>0</v>
      </c>
      <c r="G23" s="415">
        <v>0</v>
      </c>
      <c r="H23" s="415">
        <v>0</v>
      </c>
      <c r="I23" s="415"/>
      <c r="J23" s="415">
        <v>0</v>
      </c>
      <c r="K23" s="415">
        <v>0</v>
      </c>
      <c r="L23" s="415">
        <v>0</v>
      </c>
      <c r="M23" s="417" t="s">
        <v>491</v>
      </c>
      <c r="N23" s="415">
        <v>0</v>
      </c>
      <c r="O23" s="415">
        <v>0</v>
      </c>
      <c r="P23" s="415">
        <v>0</v>
      </c>
      <c r="Q23" s="415"/>
      <c r="R23" s="415">
        <v>0</v>
      </c>
      <c r="S23" s="415">
        <v>0</v>
      </c>
      <c r="T23" s="415">
        <v>0</v>
      </c>
      <c r="U23" s="415"/>
      <c r="V23" s="415">
        <v>0</v>
      </c>
      <c r="W23" s="415">
        <v>0</v>
      </c>
      <c r="X23" s="415">
        <v>0</v>
      </c>
      <c r="Y23" s="417" t="s">
        <v>491</v>
      </c>
      <c r="Z23" s="415">
        <v>0</v>
      </c>
      <c r="AA23" s="415">
        <v>0</v>
      </c>
      <c r="AB23" s="415">
        <v>0</v>
      </c>
      <c r="AC23" s="415"/>
      <c r="AD23" s="417" t="s">
        <v>491</v>
      </c>
      <c r="AE23" s="415"/>
      <c r="AF23" s="415">
        <v>22.807760000000002</v>
      </c>
      <c r="AG23" s="415">
        <v>0</v>
      </c>
      <c r="AH23" s="415">
        <v>22.807760000000002</v>
      </c>
      <c r="AI23" s="491"/>
    </row>
    <row r="24" spans="1:35" s="413" customFormat="1" ht="9" customHeight="1">
      <c r="A24" s="417" t="s">
        <v>502</v>
      </c>
      <c r="B24" s="415">
        <v>1787.8561000000002</v>
      </c>
      <c r="C24" s="415">
        <v>0</v>
      </c>
      <c r="D24" s="415">
        <v>1787.8561000000002</v>
      </c>
      <c r="E24" s="415"/>
      <c r="F24" s="415">
        <v>1494.52397</v>
      </c>
      <c r="G24" s="415">
        <v>1.452E-2</v>
      </c>
      <c r="H24" s="415">
        <v>1494.5384899999999</v>
      </c>
      <c r="I24" s="415"/>
      <c r="J24" s="415">
        <v>0</v>
      </c>
      <c r="K24" s="415">
        <v>0</v>
      </c>
      <c r="L24" s="415">
        <v>0</v>
      </c>
      <c r="M24" s="417" t="s">
        <v>502</v>
      </c>
      <c r="N24" s="415">
        <v>520.48531000000003</v>
      </c>
      <c r="O24" s="415">
        <v>0.8983000000000001</v>
      </c>
      <c r="P24" s="415">
        <v>521.38360999999998</v>
      </c>
      <c r="Q24" s="415"/>
      <c r="R24" s="415">
        <v>4744.00857</v>
      </c>
      <c r="S24" s="415">
        <v>1360.4986000000001</v>
      </c>
      <c r="T24" s="415">
        <v>6104.5071699999999</v>
      </c>
      <c r="U24" s="415"/>
      <c r="V24" s="415">
        <v>54.625779999999999</v>
      </c>
      <c r="W24" s="415">
        <v>3.5970300000000002</v>
      </c>
      <c r="X24" s="415">
        <v>58.222809999999996</v>
      </c>
      <c r="Y24" s="417" t="s">
        <v>502</v>
      </c>
      <c r="Z24" s="415">
        <v>677.53449000000001</v>
      </c>
      <c r="AA24" s="415">
        <v>0</v>
      </c>
      <c r="AB24" s="415">
        <v>677.53449000000001</v>
      </c>
      <c r="AC24" s="415"/>
      <c r="AD24" s="417" t="s">
        <v>502</v>
      </c>
      <c r="AE24" s="415"/>
      <c r="AF24" s="415">
        <v>9279.0342200000014</v>
      </c>
      <c r="AG24" s="415">
        <v>1365.00845</v>
      </c>
      <c r="AH24" s="415">
        <v>10644.042669999999</v>
      </c>
      <c r="AI24" s="491"/>
    </row>
    <row r="25" spans="1:35" s="413" customFormat="1" ht="9" customHeight="1">
      <c r="A25" s="417" t="s">
        <v>503</v>
      </c>
      <c r="B25" s="415">
        <v>0</v>
      </c>
      <c r="C25" s="415">
        <v>0</v>
      </c>
      <c r="D25" s="415">
        <v>0</v>
      </c>
      <c r="E25" s="415"/>
      <c r="F25" s="415">
        <v>703.9810500000001</v>
      </c>
      <c r="G25" s="415">
        <v>0</v>
      </c>
      <c r="H25" s="415">
        <v>703.9810500000001</v>
      </c>
      <c r="I25" s="415"/>
      <c r="J25" s="415">
        <v>0</v>
      </c>
      <c r="K25" s="415">
        <v>0</v>
      </c>
      <c r="L25" s="415">
        <v>0</v>
      </c>
      <c r="M25" s="417" t="s">
        <v>503</v>
      </c>
      <c r="N25" s="415">
        <v>836.64728000000002</v>
      </c>
      <c r="O25" s="415">
        <v>0</v>
      </c>
      <c r="P25" s="415">
        <v>836.64728000000002</v>
      </c>
      <c r="Q25" s="415"/>
      <c r="R25" s="415">
        <v>169.26511000000002</v>
      </c>
      <c r="S25" s="415">
        <v>0</v>
      </c>
      <c r="T25" s="415">
        <v>169.26511000000002</v>
      </c>
      <c r="U25" s="415"/>
      <c r="V25" s="415">
        <v>0</v>
      </c>
      <c r="W25" s="415">
        <v>0</v>
      </c>
      <c r="X25" s="415">
        <v>0</v>
      </c>
      <c r="Y25" s="417" t="s">
        <v>503</v>
      </c>
      <c r="Z25" s="415">
        <v>0</v>
      </c>
      <c r="AA25" s="415">
        <v>0</v>
      </c>
      <c r="AB25" s="415">
        <v>0</v>
      </c>
      <c r="AC25" s="415"/>
      <c r="AD25" s="417" t="s">
        <v>503</v>
      </c>
      <c r="AE25" s="415"/>
      <c r="AF25" s="415">
        <v>1709.8934400000001</v>
      </c>
      <c r="AG25" s="415">
        <v>0</v>
      </c>
      <c r="AH25" s="415">
        <v>1709.8934400000001</v>
      </c>
      <c r="AI25" s="491"/>
    </row>
    <row r="26" spans="1:35" s="413" customFormat="1" ht="9" customHeight="1">
      <c r="A26" s="417" t="s">
        <v>504</v>
      </c>
      <c r="B26" s="415">
        <v>0</v>
      </c>
      <c r="C26" s="415">
        <v>0</v>
      </c>
      <c r="D26" s="415">
        <v>0</v>
      </c>
      <c r="E26" s="415"/>
      <c r="F26" s="415">
        <v>0</v>
      </c>
      <c r="G26" s="415">
        <v>0</v>
      </c>
      <c r="H26" s="415">
        <v>0</v>
      </c>
      <c r="I26" s="415"/>
      <c r="J26" s="415">
        <v>0</v>
      </c>
      <c r="K26" s="415">
        <v>0</v>
      </c>
      <c r="L26" s="415">
        <v>0</v>
      </c>
      <c r="M26" s="417" t="s">
        <v>504</v>
      </c>
      <c r="N26" s="415">
        <v>443.47235999999998</v>
      </c>
      <c r="O26" s="415">
        <v>0</v>
      </c>
      <c r="P26" s="415">
        <v>443.47235999999998</v>
      </c>
      <c r="Q26" s="415"/>
      <c r="R26" s="415">
        <v>0</v>
      </c>
      <c r="S26" s="415">
        <v>0</v>
      </c>
      <c r="T26" s="415">
        <v>0</v>
      </c>
      <c r="U26" s="415"/>
      <c r="V26" s="415">
        <v>0</v>
      </c>
      <c r="W26" s="415">
        <v>0</v>
      </c>
      <c r="X26" s="415">
        <v>0</v>
      </c>
      <c r="Y26" s="417" t="s">
        <v>504</v>
      </c>
      <c r="Z26" s="415">
        <v>0</v>
      </c>
      <c r="AA26" s="415">
        <v>0</v>
      </c>
      <c r="AB26" s="415">
        <v>0</v>
      </c>
      <c r="AC26" s="415"/>
      <c r="AD26" s="417" t="s">
        <v>504</v>
      </c>
      <c r="AE26" s="415"/>
      <c r="AF26" s="415">
        <v>443.47235999999998</v>
      </c>
      <c r="AG26" s="415">
        <v>0</v>
      </c>
      <c r="AH26" s="415">
        <v>443.47235999999998</v>
      </c>
      <c r="AI26" s="491"/>
    </row>
    <row r="27" spans="1:35" s="413" customFormat="1" ht="9" customHeight="1">
      <c r="A27" s="417" t="s">
        <v>505</v>
      </c>
      <c r="B27" s="415">
        <v>0</v>
      </c>
      <c r="C27" s="415">
        <v>0</v>
      </c>
      <c r="D27" s="415">
        <v>0</v>
      </c>
      <c r="E27" s="415"/>
      <c r="F27" s="415">
        <v>0</v>
      </c>
      <c r="G27" s="415">
        <v>0</v>
      </c>
      <c r="H27" s="415">
        <v>0</v>
      </c>
      <c r="I27" s="415"/>
      <c r="J27" s="415">
        <v>0</v>
      </c>
      <c r="K27" s="415">
        <v>0</v>
      </c>
      <c r="L27" s="415">
        <v>0</v>
      </c>
      <c r="M27" s="417" t="s">
        <v>505</v>
      </c>
      <c r="N27" s="415">
        <v>0</v>
      </c>
      <c r="O27" s="415">
        <v>0</v>
      </c>
      <c r="P27" s="415">
        <v>0</v>
      </c>
      <c r="Q27" s="415"/>
      <c r="R27" s="415">
        <v>0</v>
      </c>
      <c r="S27" s="415">
        <v>0</v>
      </c>
      <c r="T27" s="415">
        <v>0</v>
      </c>
      <c r="U27" s="415"/>
      <c r="V27" s="415">
        <v>0</v>
      </c>
      <c r="W27" s="415">
        <v>0</v>
      </c>
      <c r="X27" s="415">
        <v>0</v>
      </c>
      <c r="Y27" s="417" t="s">
        <v>505</v>
      </c>
      <c r="Z27" s="415">
        <v>0</v>
      </c>
      <c r="AA27" s="415">
        <v>0</v>
      </c>
      <c r="AB27" s="415">
        <v>0</v>
      </c>
      <c r="AC27" s="415"/>
      <c r="AD27" s="417" t="s">
        <v>505</v>
      </c>
      <c r="AE27" s="415"/>
      <c r="AF27" s="415">
        <v>0</v>
      </c>
      <c r="AG27" s="415">
        <v>0</v>
      </c>
      <c r="AH27" s="415">
        <v>0</v>
      </c>
      <c r="AI27" s="491"/>
    </row>
    <row r="28" spans="1:35" s="413" customFormat="1" ht="9" customHeight="1">
      <c r="A28" s="417" t="s">
        <v>506</v>
      </c>
      <c r="B28" s="415">
        <v>0</v>
      </c>
      <c r="C28" s="415">
        <v>0</v>
      </c>
      <c r="D28" s="415">
        <v>0</v>
      </c>
      <c r="E28" s="415"/>
      <c r="F28" s="415">
        <v>2259</v>
      </c>
      <c r="G28" s="415">
        <v>0</v>
      </c>
      <c r="H28" s="415">
        <v>2259</v>
      </c>
      <c r="I28" s="415"/>
      <c r="J28" s="415">
        <v>0</v>
      </c>
      <c r="K28" s="415">
        <v>0</v>
      </c>
      <c r="L28" s="415">
        <v>0</v>
      </c>
      <c r="M28" s="417" t="s">
        <v>507</v>
      </c>
      <c r="N28" s="415">
        <v>0</v>
      </c>
      <c r="O28" s="415">
        <v>0</v>
      </c>
      <c r="P28" s="415">
        <v>0</v>
      </c>
      <c r="Q28" s="415"/>
      <c r="R28" s="415">
        <v>663.95078000000001</v>
      </c>
      <c r="S28" s="415">
        <v>0</v>
      </c>
      <c r="T28" s="415">
        <v>663.95078000000001</v>
      </c>
      <c r="U28" s="415"/>
      <c r="V28" s="415">
        <v>0</v>
      </c>
      <c r="W28" s="415">
        <v>0</v>
      </c>
      <c r="X28" s="415">
        <v>0</v>
      </c>
      <c r="Y28" s="417" t="s">
        <v>507</v>
      </c>
      <c r="Z28" s="415">
        <v>0</v>
      </c>
      <c r="AA28" s="415">
        <v>0</v>
      </c>
      <c r="AB28" s="415">
        <v>0</v>
      </c>
      <c r="AC28" s="415"/>
      <c r="AD28" s="417" t="s">
        <v>507</v>
      </c>
      <c r="AE28" s="415"/>
      <c r="AF28" s="415">
        <v>2922.9507800000001</v>
      </c>
      <c r="AG28" s="415">
        <v>0</v>
      </c>
      <c r="AH28" s="415">
        <v>2922.9507800000001</v>
      </c>
      <c r="AI28" s="491"/>
    </row>
    <row r="29" spans="1:35" s="413" customFormat="1" ht="9" customHeight="1">
      <c r="A29" s="417" t="s">
        <v>508</v>
      </c>
      <c r="B29" s="415">
        <v>439.53735000000006</v>
      </c>
      <c r="C29" s="415">
        <v>0</v>
      </c>
      <c r="D29" s="415">
        <v>439.53735000000006</v>
      </c>
      <c r="E29" s="415"/>
      <c r="F29" s="415">
        <v>274</v>
      </c>
      <c r="G29" s="415">
        <v>0</v>
      </c>
      <c r="H29" s="415">
        <v>274</v>
      </c>
      <c r="I29" s="415"/>
      <c r="J29" s="415">
        <v>151.14946</v>
      </c>
      <c r="K29" s="415">
        <v>15.15939</v>
      </c>
      <c r="L29" s="415">
        <v>166.30885000000001</v>
      </c>
      <c r="M29" s="417" t="s">
        <v>508</v>
      </c>
      <c r="N29" s="415">
        <v>478.64431000000002</v>
      </c>
      <c r="O29" s="415">
        <v>38.826650000000001</v>
      </c>
      <c r="P29" s="415">
        <v>517.47095999999999</v>
      </c>
      <c r="Q29" s="415"/>
      <c r="R29" s="415">
        <v>0</v>
      </c>
      <c r="S29" s="415">
        <v>0</v>
      </c>
      <c r="T29" s="415">
        <v>0</v>
      </c>
      <c r="U29" s="415"/>
      <c r="V29" s="415">
        <v>329.66775999999999</v>
      </c>
      <c r="W29" s="415">
        <v>1.05142</v>
      </c>
      <c r="X29" s="415">
        <v>330.71917999999999</v>
      </c>
      <c r="Y29" s="417" t="s">
        <v>508</v>
      </c>
      <c r="Z29" s="415">
        <v>19</v>
      </c>
      <c r="AA29" s="415">
        <v>0</v>
      </c>
      <c r="AB29" s="415">
        <v>19</v>
      </c>
      <c r="AC29" s="415"/>
      <c r="AD29" s="417" t="s">
        <v>508</v>
      </c>
      <c r="AE29" s="415"/>
      <c r="AF29" s="415">
        <v>1691.9988800000001</v>
      </c>
      <c r="AG29" s="415">
        <v>55.037460000000003</v>
      </c>
      <c r="AH29" s="415">
        <v>1747.0363400000001</v>
      </c>
      <c r="AI29" s="491"/>
    </row>
    <row r="30" spans="1:35" s="413" customFormat="1" ht="9" customHeight="1">
      <c r="A30" s="417" t="s">
        <v>497</v>
      </c>
      <c r="B30" s="415">
        <v>0</v>
      </c>
      <c r="C30" s="415">
        <v>0</v>
      </c>
      <c r="D30" s="415">
        <v>0</v>
      </c>
      <c r="E30" s="415"/>
      <c r="F30" s="415">
        <v>0</v>
      </c>
      <c r="G30" s="415">
        <v>0</v>
      </c>
      <c r="H30" s="415">
        <v>0</v>
      </c>
      <c r="I30" s="415"/>
      <c r="J30" s="415">
        <v>0</v>
      </c>
      <c r="K30" s="415">
        <v>0</v>
      </c>
      <c r="L30" s="415">
        <v>0</v>
      </c>
      <c r="M30" s="417" t="s">
        <v>497</v>
      </c>
      <c r="N30" s="415">
        <v>0</v>
      </c>
      <c r="O30" s="415">
        <v>0</v>
      </c>
      <c r="P30" s="415">
        <v>0</v>
      </c>
      <c r="Q30" s="415"/>
      <c r="R30" s="415">
        <v>0</v>
      </c>
      <c r="S30" s="415">
        <v>0</v>
      </c>
      <c r="T30" s="415">
        <v>0</v>
      </c>
      <c r="U30" s="415"/>
      <c r="V30" s="415">
        <v>0</v>
      </c>
      <c r="W30" s="415">
        <v>0</v>
      </c>
      <c r="X30" s="415">
        <v>0</v>
      </c>
      <c r="Y30" s="417" t="s">
        <v>497</v>
      </c>
      <c r="Z30" s="415">
        <v>3.0714399999999999</v>
      </c>
      <c r="AA30" s="415">
        <v>0</v>
      </c>
      <c r="AB30" s="415">
        <v>3.0714399999999999</v>
      </c>
      <c r="AC30" s="415"/>
      <c r="AD30" s="417" t="s">
        <v>497</v>
      </c>
      <c r="AE30" s="415"/>
      <c r="AF30" s="415">
        <v>3.0714399999999999</v>
      </c>
      <c r="AG30" s="415">
        <v>0</v>
      </c>
      <c r="AH30" s="415">
        <v>3.0714399999999999</v>
      </c>
      <c r="AI30" s="491"/>
    </row>
    <row r="31" spans="1:35" s="413" customFormat="1" ht="9" customHeight="1">
      <c r="A31" s="417" t="s">
        <v>509</v>
      </c>
      <c r="B31" s="415">
        <v>0</v>
      </c>
      <c r="C31" s="415">
        <v>0</v>
      </c>
      <c r="D31" s="415">
        <v>0</v>
      </c>
      <c r="E31" s="415"/>
      <c r="F31" s="415">
        <v>0</v>
      </c>
      <c r="G31" s="415">
        <v>0</v>
      </c>
      <c r="H31" s="415">
        <v>0</v>
      </c>
      <c r="I31" s="415"/>
      <c r="J31" s="415">
        <v>0</v>
      </c>
      <c r="K31" s="415">
        <v>0</v>
      </c>
      <c r="L31" s="415">
        <v>0</v>
      </c>
      <c r="M31" s="417" t="s">
        <v>509</v>
      </c>
      <c r="N31" s="415">
        <v>0</v>
      </c>
      <c r="O31" s="415">
        <v>0</v>
      </c>
      <c r="P31" s="415">
        <v>0</v>
      </c>
      <c r="Q31" s="415"/>
      <c r="R31" s="415">
        <v>0</v>
      </c>
      <c r="S31" s="415">
        <v>0</v>
      </c>
      <c r="T31" s="415">
        <v>0</v>
      </c>
      <c r="U31" s="415"/>
      <c r="V31" s="415">
        <v>0</v>
      </c>
      <c r="W31" s="415">
        <v>0</v>
      </c>
      <c r="X31" s="415">
        <v>0</v>
      </c>
      <c r="Y31" s="417" t="s">
        <v>509</v>
      </c>
      <c r="Z31" s="415">
        <v>0</v>
      </c>
      <c r="AA31" s="415">
        <v>0</v>
      </c>
      <c r="AB31" s="415">
        <v>0</v>
      </c>
      <c r="AC31" s="415"/>
      <c r="AD31" s="417" t="s">
        <v>509</v>
      </c>
      <c r="AE31" s="415"/>
      <c r="AF31" s="415">
        <v>0</v>
      </c>
      <c r="AG31" s="415">
        <v>0</v>
      </c>
      <c r="AH31" s="415">
        <v>0</v>
      </c>
      <c r="AI31" s="491"/>
    </row>
    <row r="32" spans="1:35" s="413" customFormat="1" ht="9" customHeight="1">
      <c r="A32" s="417" t="s">
        <v>415</v>
      </c>
      <c r="B32" s="415">
        <v>0</v>
      </c>
      <c r="C32" s="415">
        <v>0</v>
      </c>
      <c r="D32" s="415">
        <v>0</v>
      </c>
      <c r="E32" s="415"/>
      <c r="F32" s="415">
        <v>0</v>
      </c>
      <c r="G32" s="415">
        <v>0</v>
      </c>
      <c r="H32" s="415">
        <v>0</v>
      </c>
      <c r="I32" s="415"/>
      <c r="J32" s="415">
        <v>0</v>
      </c>
      <c r="K32" s="415">
        <v>674.30061999999998</v>
      </c>
      <c r="L32" s="415">
        <v>674.30061999999998</v>
      </c>
      <c r="M32" s="417" t="s">
        <v>415</v>
      </c>
      <c r="N32" s="415">
        <v>24.976020000000002</v>
      </c>
      <c r="O32" s="415">
        <v>5.9421400000000002</v>
      </c>
      <c r="P32" s="415">
        <v>30.91816</v>
      </c>
      <c r="Q32" s="415"/>
      <c r="R32" s="415">
        <v>0</v>
      </c>
      <c r="S32" s="415">
        <v>0</v>
      </c>
      <c r="T32" s="415">
        <v>0</v>
      </c>
      <c r="U32" s="415"/>
      <c r="V32" s="415">
        <v>0.90424000000000004</v>
      </c>
      <c r="W32" s="415">
        <v>-6.3500000000000006E-3</v>
      </c>
      <c r="X32" s="415">
        <v>0.89788999999999997</v>
      </c>
      <c r="Y32" s="417" t="s">
        <v>415</v>
      </c>
      <c r="Z32" s="415">
        <v>0</v>
      </c>
      <c r="AA32" s="415">
        <v>0</v>
      </c>
      <c r="AB32" s="415">
        <v>0</v>
      </c>
      <c r="AC32" s="415"/>
      <c r="AD32" s="417" t="s">
        <v>415</v>
      </c>
      <c r="AE32" s="415"/>
      <c r="AF32" s="415">
        <v>25.880260000000003</v>
      </c>
      <c r="AG32" s="415">
        <v>680.23640999999998</v>
      </c>
      <c r="AH32" s="415">
        <v>706.11666999999989</v>
      </c>
      <c r="AI32" s="491"/>
    </row>
    <row r="33" spans="1:36" s="413" customFormat="1" ht="5.0999999999999996" customHeight="1">
      <c r="A33" s="417"/>
      <c r="B33" s="415"/>
      <c r="C33" s="415"/>
      <c r="D33" s="415"/>
      <c r="E33" s="415"/>
      <c r="F33" s="415"/>
      <c r="G33" s="415"/>
      <c r="H33" s="415"/>
      <c r="I33" s="415"/>
      <c r="J33" s="415"/>
      <c r="K33" s="415"/>
      <c r="L33" s="415"/>
      <c r="M33" s="417"/>
      <c r="N33" s="415"/>
      <c r="O33" s="415"/>
      <c r="P33" s="415"/>
      <c r="Q33" s="415"/>
      <c r="R33" s="415"/>
      <c r="S33" s="415"/>
      <c r="T33" s="415"/>
      <c r="U33" s="415"/>
      <c r="V33" s="415">
        <v>0</v>
      </c>
      <c r="W33" s="415">
        <v>0</v>
      </c>
      <c r="X33" s="415">
        <v>0</v>
      </c>
      <c r="Y33" s="417"/>
      <c r="Z33" s="415"/>
      <c r="AA33" s="415"/>
      <c r="AB33" s="415"/>
      <c r="AC33" s="415"/>
      <c r="AD33" s="417"/>
      <c r="AE33" s="415"/>
      <c r="AF33" s="415"/>
      <c r="AG33" s="415"/>
      <c r="AH33" s="415"/>
      <c r="AI33" s="491"/>
    </row>
    <row r="34" spans="1:36" s="413" customFormat="1" ht="8.1" customHeight="1">
      <c r="A34" s="411" t="s">
        <v>510</v>
      </c>
      <c r="B34" s="412">
        <v>44703.397499999999</v>
      </c>
      <c r="C34" s="412">
        <v>2.4732400000000001</v>
      </c>
      <c r="D34" s="412">
        <v>44705.870739999998</v>
      </c>
      <c r="E34" s="412"/>
      <c r="F34" s="412">
        <v>37863.166709999998</v>
      </c>
      <c r="G34" s="412">
        <v>5.3609999999999998E-2</v>
      </c>
      <c r="H34" s="412">
        <v>37863.22032</v>
      </c>
      <c r="I34" s="412"/>
      <c r="J34" s="412">
        <v>8314.1621300000006</v>
      </c>
      <c r="K34" s="412">
        <v>1487.4053900000001</v>
      </c>
      <c r="L34" s="412">
        <v>9801.5675199999987</v>
      </c>
      <c r="M34" s="411" t="s">
        <v>510</v>
      </c>
      <c r="N34" s="412">
        <v>36936.911890000003</v>
      </c>
      <c r="O34" s="412">
        <v>-47.901809999999998</v>
      </c>
      <c r="P34" s="412">
        <v>36889.01008</v>
      </c>
      <c r="Q34" s="412"/>
      <c r="R34" s="412">
        <v>20822.85194</v>
      </c>
      <c r="S34" s="412">
        <v>1950.8932299999999</v>
      </c>
      <c r="T34" s="412">
        <v>22773.745170000002</v>
      </c>
      <c r="U34" s="412"/>
      <c r="V34" s="412">
        <v>9035.3438800000004</v>
      </c>
      <c r="W34" s="412">
        <v>18.094630000000002</v>
      </c>
      <c r="X34" s="412">
        <v>9053.43851</v>
      </c>
      <c r="Y34" s="411" t="s">
        <v>510</v>
      </c>
      <c r="Z34" s="412">
        <v>7243.4507699999995</v>
      </c>
      <c r="AA34" s="412">
        <v>2.5606599999999999</v>
      </c>
      <c r="AB34" s="412">
        <v>7246.0114299999996</v>
      </c>
      <c r="AC34" s="412"/>
      <c r="AD34" s="411" t="s">
        <v>510</v>
      </c>
      <c r="AE34" s="412"/>
      <c r="AF34" s="412">
        <v>164919.28482</v>
      </c>
      <c r="AG34" s="412">
        <v>3413.5789500000001</v>
      </c>
      <c r="AH34" s="412">
        <v>168332.86377000003</v>
      </c>
      <c r="AI34" s="491"/>
    </row>
    <row r="35" spans="1:36" s="25" customFormat="1" ht="5.0999999999999996" customHeight="1">
      <c r="A35" s="418"/>
      <c r="B35" s="419"/>
      <c r="C35" s="419"/>
      <c r="D35" s="419"/>
      <c r="E35" s="419"/>
      <c r="F35" s="419"/>
      <c r="G35" s="419"/>
      <c r="H35" s="419"/>
      <c r="I35" s="419"/>
      <c r="J35" s="419">
        <v>0</v>
      </c>
      <c r="K35" s="419">
        <v>0</v>
      </c>
      <c r="L35" s="419">
        <v>0</v>
      </c>
      <c r="M35" s="418"/>
      <c r="N35" s="419"/>
      <c r="O35" s="419"/>
      <c r="P35" s="419"/>
      <c r="Q35" s="419"/>
      <c r="R35" s="419"/>
      <c r="S35" s="419"/>
      <c r="T35" s="419"/>
      <c r="U35" s="419"/>
      <c r="V35" s="419">
        <v>0</v>
      </c>
      <c r="W35" s="419">
        <v>0</v>
      </c>
      <c r="X35" s="419">
        <v>0</v>
      </c>
      <c r="Y35" s="418"/>
      <c r="Z35" s="419"/>
      <c r="AA35" s="419"/>
      <c r="AB35" s="419"/>
      <c r="AC35" s="419"/>
      <c r="AD35" s="418"/>
      <c r="AE35" s="419"/>
      <c r="AF35" s="419"/>
      <c r="AG35" s="419"/>
      <c r="AH35" s="419"/>
    </row>
    <row r="36" spans="1:36" s="413" customFormat="1" ht="8.1" customHeight="1">
      <c r="A36" s="460" t="s">
        <v>511</v>
      </c>
      <c r="B36" s="412">
        <v>7922.0852000000004</v>
      </c>
      <c r="C36" s="412">
        <v>-4.0600000000000002E-3</v>
      </c>
      <c r="D36" s="412">
        <v>7922.0811399999993</v>
      </c>
      <c r="E36" s="412"/>
      <c r="F36" s="412">
        <v>11618.466480000001</v>
      </c>
      <c r="G36" s="412">
        <v>-0.54309000000000007</v>
      </c>
      <c r="H36" s="412">
        <v>11617.92339</v>
      </c>
      <c r="I36" s="412"/>
      <c r="J36" s="412">
        <v>1825.9355700000001</v>
      </c>
      <c r="K36" s="412">
        <v>0</v>
      </c>
      <c r="L36" s="412">
        <v>1825.9355700000001</v>
      </c>
      <c r="M36" s="460" t="s">
        <v>511</v>
      </c>
      <c r="N36" s="412">
        <v>17062.843760000003</v>
      </c>
      <c r="O36" s="412">
        <v>0</v>
      </c>
      <c r="P36" s="412">
        <v>17062.843760000003</v>
      </c>
      <c r="Q36" s="412"/>
      <c r="R36" s="412">
        <v>1726.99899</v>
      </c>
      <c r="S36" s="412">
        <v>-237.40361000000001</v>
      </c>
      <c r="T36" s="412">
        <v>1489.59538</v>
      </c>
      <c r="U36" s="412"/>
      <c r="V36" s="412">
        <v>2237.11949</v>
      </c>
      <c r="W36" s="412">
        <v>-0.49254999999999999</v>
      </c>
      <c r="X36" s="412">
        <v>2236.6269400000001</v>
      </c>
      <c r="Y36" s="460" t="s">
        <v>511</v>
      </c>
      <c r="Z36" s="412">
        <v>1419.05564</v>
      </c>
      <c r="AA36" s="412">
        <v>-6.5948600000000006</v>
      </c>
      <c r="AB36" s="412">
        <v>1412.4607800000001</v>
      </c>
      <c r="AC36" s="412"/>
      <c r="AD36" s="460" t="s">
        <v>511</v>
      </c>
      <c r="AE36" s="412"/>
      <c r="AF36" s="412">
        <v>43812.505130000005</v>
      </c>
      <c r="AG36" s="412">
        <v>-245.03817000000001</v>
      </c>
      <c r="AH36" s="412">
        <v>43567.466960000005</v>
      </c>
      <c r="AI36" s="491"/>
    </row>
    <row r="37" spans="1:36" s="25" customFormat="1" ht="5.0999999999999996" customHeight="1">
      <c r="A37" s="417"/>
      <c r="B37" s="419"/>
      <c r="C37" s="419"/>
      <c r="D37" s="419"/>
      <c r="E37" s="419"/>
      <c r="F37" s="419"/>
      <c r="G37" s="419"/>
      <c r="H37" s="419"/>
      <c r="I37" s="419"/>
      <c r="J37" s="419">
        <v>0</v>
      </c>
      <c r="K37" s="419">
        <v>0</v>
      </c>
      <c r="L37" s="419">
        <v>0</v>
      </c>
      <c r="M37" s="417"/>
      <c r="N37" s="419"/>
      <c r="O37" s="419"/>
      <c r="P37" s="419"/>
      <c r="Q37" s="419"/>
      <c r="R37" s="419"/>
      <c r="S37" s="419"/>
      <c r="T37" s="419"/>
      <c r="U37" s="419"/>
      <c r="V37" s="419">
        <v>0</v>
      </c>
      <c r="W37" s="419">
        <v>0</v>
      </c>
      <c r="X37" s="419">
        <v>0</v>
      </c>
      <c r="Y37" s="417"/>
      <c r="Z37" s="419"/>
      <c r="AA37" s="419"/>
      <c r="AB37" s="419"/>
      <c r="AC37" s="419"/>
      <c r="AD37" s="417"/>
      <c r="AE37" s="419"/>
      <c r="AF37" s="419"/>
      <c r="AG37" s="419"/>
      <c r="AH37" s="419"/>
    </row>
    <row r="38" spans="1:36" s="413" customFormat="1" ht="8.1" customHeight="1">
      <c r="A38" s="411" t="s">
        <v>512</v>
      </c>
      <c r="B38" s="412">
        <v>36781.312299999998</v>
      </c>
      <c r="C38" s="412">
        <v>2.4773000000000001</v>
      </c>
      <c r="D38" s="412">
        <v>36783.789600000004</v>
      </c>
      <c r="E38" s="412"/>
      <c r="F38" s="412">
        <v>26244.700230000002</v>
      </c>
      <c r="G38" s="412">
        <v>0.59670000000000001</v>
      </c>
      <c r="H38" s="412">
        <v>26245.29693</v>
      </c>
      <c r="I38" s="412"/>
      <c r="J38" s="412">
        <v>6488.2265599999992</v>
      </c>
      <c r="K38" s="412">
        <v>1487.4053900000001</v>
      </c>
      <c r="L38" s="412">
        <v>7975.63195</v>
      </c>
      <c r="M38" s="411" t="s">
        <v>512</v>
      </c>
      <c r="N38" s="412">
        <v>19874.06813</v>
      </c>
      <c r="O38" s="412">
        <v>-47.901809999999998</v>
      </c>
      <c r="P38" s="412">
        <v>19826.16632</v>
      </c>
      <c r="Q38" s="412"/>
      <c r="R38" s="412">
        <v>19095.85295</v>
      </c>
      <c r="S38" s="412">
        <v>2188.29684</v>
      </c>
      <c r="T38" s="412">
        <v>21284.149789999999</v>
      </c>
      <c r="U38" s="412"/>
      <c r="V38" s="412">
        <v>6798.2243899999994</v>
      </c>
      <c r="W38" s="412">
        <v>18.58718</v>
      </c>
      <c r="X38" s="412">
        <v>6816.8115699999998</v>
      </c>
      <c r="Y38" s="411" t="s">
        <v>512</v>
      </c>
      <c r="Z38" s="412">
        <v>5824.3951299999999</v>
      </c>
      <c r="AA38" s="412">
        <v>9.155520000000001</v>
      </c>
      <c r="AB38" s="412">
        <v>5833.5506500000001</v>
      </c>
      <c r="AC38" s="412"/>
      <c r="AD38" s="411" t="s">
        <v>512</v>
      </c>
      <c r="AE38" s="412"/>
      <c r="AF38" s="412">
        <v>121106.77969000001</v>
      </c>
      <c r="AG38" s="412">
        <v>3658.6171199999999</v>
      </c>
      <c r="AH38" s="412">
        <v>124765.39681000001</v>
      </c>
      <c r="AI38" s="491"/>
      <c r="AJ38" s="491"/>
    </row>
    <row r="39" spans="1:36" s="25" customFormat="1" ht="5.0999999999999996" customHeight="1">
      <c r="A39" s="418"/>
      <c r="B39" s="419"/>
      <c r="C39" s="419"/>
      <c r="D39" s="419"/>
      <c r="E39" s="419"/>
      <c r="F39" s="419"/>
      <c r="G39" s="419"/>
      <c r="H39" s="419"/>
      <c r="I39" s="419"/>
      <c r="J39" s="419">
        <v>0</v>
      </c>
      <c r="K39" s="419">
        <v>0</v>
      </c>
      <c r="L39" s="419">
        <v>0</v>
      </c>
      <c r="M39" s="418"/>
      <c r="N39" s="419"/>
      <c r="O39" s="419"/>
      <c r="P39" s="419"/>
      <c r="Q39" s="419"/>
      <c r="R39" s="419"/>
      <c r="S39" s="419"/>
      <c r="T39" s="419"/>
      <c r="U39" s="419"/>
      <c r="V39" s="419">
        <v>0</v>
      </c>
      <c r="W39" s="419">
        <v>0</v>
      </c>
      <c r="X39" s="419">
        <v>0</v>
      </c>
      <c r="Y39" s="418"/>
      <c r="Z39" s="419"/>
      <c r="AA39" s="419"/>
      <c r="AB39" s="419"/>
      <c r="AC39" s="419"/>
      <c r="AD39" s="418"/>
      <c r="AE39" s="419"/>
      <c r="AF39" s="419"/>
      <c r="AG39" s="419"/>
      <c r="AH39" s="419"/>
    </row>
    <row r="40" spans="1:36" s="413" customFormat="1" ht="8.1" customHeight="1">
      <c r="A40" s="411" t="s">
        <v>513</v>
      </c>
      <c r="B40" s="412">
        <v>3349.1067899999998</v>
      </c>
      <c r="C40" s="412">
        <v>4.5948199999999995</v>
      </c>
      <c r="D40" s="412">
        <v>3353.7016100000001</v>
      </c>
      <c r="E40" s="412"/>
      <c r="F40" s="412">
        <v>5109.0117</v>
      </c>
      <c r="G40" s="412">
        <v>1.0128200000000001</v>
      </c>
      <c r="H40" s="412">
        <v>5110.0245199999999</v>
      </c>
      <c r="I40" s="412"/>
      <c r="J40" s="412">
        <v>447.91199999999998</v>
      </c>
      <c r="K40" s="412">
        <v>1.59396</v>
      </c>
      <c r="L40" s="412">
        <v>449.50596000000002</v>
      </c>
      <c r="M40" s="411" t="s">
        <v>513</v>
      </c>
      <c r="N40" s="412">
        <v>22099.906729999999</v>
      </c>
      <c r="O40" s="412">
        <v>318.85520000000002</v>
      </c>
      <c r="P40" s="412">
        <v>22418.761930000001</v>
      </c>
      <c r="Q40" s="412"/>
      <c r="R40" s="412">
        <v>3338.2177700000002</v>
      </c>
      <c r="S40" s="412">
        <v>819.45295999999996</v>
      </c>
      <c r="T40" s="412">
        <v>4157.6707299999998</v>
      </c>
      <c r="U40" s="412"/>
      <c r="V40" s="412">
        <v>252.63081</v>
      </c>
      <c r="W40" s="412">
        <v>3.3250799999999998</v>
      </c>
      <c r="X40" s="412">
        <v>255.95589000000001</v>
      </c>
      <c r="Y40" s="411" t="s">
        <v>513</v>
      </c>
      <c r="Z40" s="412">
        <v>1304.2666600000002</v>
      </c>
      <c r="AA40" s="412">
        <v>0</v>
      </c>
      <c r="AB40" s="412">
        <v>1304.2666600000002</v>
      </c>
      <c r="AC40" s="412"/>
      <c r="AD40" s="411" t="s">
        <v>513</v>
      </c>
      <c r="AE40" s="412"/>
      <c r="AF40" s="412">
        <v>35901.052460000006</v>
      </c>
      <c r="AG40" s="412">
        <v>1148.83484</v>
      </c>
      <c r="AH40" s="412">
        <v>37049.887299999995</v>
      </c>
    </row>
    <row r="41" spans="1:36" s="25" customFormat="1" ht="9" customHeight="1">
      <c r="A41" s="417" t="s">
        <v>514</v>
      </c>
      <c r="B41" s="415">
        <v>0</v>
      </c>
      <c r="C41" s="415">
        <v>0</v>
      </c>
      <c r="D41" s="415">
        <v>0</v>
      </c>
      <c r="E41" s="415"/>
      <c r="F41" s="415">
        <v>0</v>
      </c>
      <c r="G41" s="415">
        <v>0</v>
      </c>
      <c r="H41" s="415">
        <v>0</v>
      </c>
      <c r="I41" s="415"/>
      <c r="J41" s="415">
        <v>0</v>
      </c>
      <c r="K41" s="415">
        <v>0</v>
      </c>
      <c r="L41" s="415">
        <v>0</v>
      </c>
      <c r="M41" s="417" t="s">
        <v>514</v>
      </c>
      <c r="N41" s="415">
        <v>0</v>
      </c>
      <c r="O41" s="415">
        <v>0</v>
      </c>
      <c r="P41" s="415">
        <v>0</v>
      </c>
      <c r="Q41" s="415"/>
      <c r="R41" s="415">
        <v>0</v>
      </c>
      <c r="S41" s="415">
        <v>0</v>
      </c>
      <c r="T41" s="415">
        <v>0</v>
      </c>
      <c r="U41" s="415"/>
      <c r="V41" s="415">
        <v>0</v>
      </c>
      <c r="W41" s="415">
        <v>0</v>
      </c>
      <c r="X41" s="415">
        <v>0</v>
      </c>
      <c r="Y41" s="417" t="s">
        <v>514</v>
      </c>
      <c r="Z41" s="415">
        <v>0</v>
      </c>
      <c r="AA41" s="415">
        <v>0</v>
      </c>
      <c r="AB41" s="415">
        <v>0</v>
      </c>
      <c r="AC41" s="415"/>
      <c r="AD41" s="417" t="s">
        <v>514</v>
      </c>
      <c r="AE41" s="415"/>
      <c r="AF41" s="415">
        <v>0</v>
      </c>
      <c r="AG41" s="415">
        <v>0</v>
      </c>
      <c r="AH41" s="415">
        <v>0</v>
      </c>
    </row>
    <row r="42" spans="1:36" s="413" customFormat="1" ht="9" customHeight="1">
      <c r="A42" s="417" t="s">
        <v>515</v>
      </c>
      <c r="B42" s="415">
        <v>0</v>
      </c>
      <c r="C42" s="415">
        <v>0</v>
      </c>
      <c r="D42" s="415">
        <v>0</v>
      </c>
      <c r="E42" s="415"/>
      <c r="F42" s="415">
        <v>20.666670000000003</v>
      </c>
      <c r="G42" s="415">
        <v>0</v>
      </c>
      <c r="H42" s="415">
        <v>20.666670000000003</v>
      </c>
      <c r="I42" s="415"/>
      <c r="J42" s="415">
        <v>0</v>
      </c>
      <c r="K42" s="415">
        <v>0</v>
      </c>
      <c r="L42" s="415">
        <v>0</v>
      </c>
      <c r="M42" s="417" t="s">
        <v>515</v>
      </c>
      <c r="N42" s="415">
        <v>0</v>
      </c>
      <c r="O42" s="415">
        <v>0</v>
      </c>
      <c r="P42" s="415">
        <v>0</v>
      </c>
      <c r="Q42" s="415"/>
      <c r="R42" s="415">
        <v>0</v>
      </c>
      <c r="S42" s="415">
        <v>0</v>
      </c>
      <c r="T42" s="415">
        <v>0</v>
      </c>
      <c r="U42" s="415"/>
      <c r="V42" s="415">
        <v>0</v>
      </c>
      <c r="W42" s="415">
        <v>0</v>
      </c>
      <c r="X42" s="415">
        <v>0</v>
      </c>
      <c r="Y42" s="417" t="s">
        <v>515</v>
      </c>
      <c r="Z42" s="415">
        <v>0</v>
      </c>
      <c r="AA42" s="415">
        <v>0</v>
      </c>
      <c r="AB42" s="415">
        <v>0</v>
      </c>
      <c r="AC42" s="415"/>
      <c r="AD42" s="417" t="s">
        <v>515</v>
      </c>
      <c r="AE42" s="415"/>
      <c r="AF42" s="415">
        <v>20.666670000000003</v>
      </c>
      <c r="AG42" s="415">
        <v>0</v>
      </c>
      <c r="AH42" s="415">
        <v>20.666670000000003</v>
      </c>
    </row>
    <row r="43" spans="1:36" s="413" customFormat="1" ht="9" customHeight="1">
      <c r="A43" s="417" t="s">
        <v>516</v>
      </c>
      <c r="B43" s="415">
        <v>0</v>
      </c>
      <c r="C43" s="415">
        <v>0</v>
      </c>
      <c r="D43" s="415">
        <v>0</v>
      </c>
      <c r="E43" s="415"/>
      <c r="F43" s="415">
        <v>0</v>
      </c>
      <c r="G43" s="415">
        <v>0</v>
      </c>
      <c r="H43" s="415">
        <v>0</v>
      </c>
      <c r="I43" s="415"/>
      <c r="J43" s="415">
        <v>0</v>
      </c>
      <c r="K43" s="415">
        <v>0</v>
      </c>
      <c r="L43" s="415">
        <v>0</v>
      </c>
      <c r="M43" s="417" t="s">
        <v>516</v>
      </c>
      <c r="N43" s="415">
        <v>0</v>
      </c>
      <c r="O43" s="415">
        <v>0</v>
      </c>
      <c r="P43" s="415">
        <v>0</v>
      </c>
      <c r="Q43" s="415"/>
      <c r="R43" s="415">
        <v>0</v>
      </c>
      <c r="S43" s="415">
        <v>0</v>
      </c>
      <c r="T43" s="415">
        <v>0</v>
      </c>
      <c r="U43" s="415"/>
      <c r="V43" s="415">
        <v>0</v>
      </c>
      <c r="W43" s="415">
        <v>0</v>
      </c>
      <c r="X43" s="415">
        <v>0</v>
      </c>
      <c r="Y43" s="417" t="s">
        <v>516</v>
      </c>
      <c r="Z43" s="415">
        <v>0</v>
      </c>
      <c r="AA43" s="415">
        <v>0</v>
      </c>
      <c r="AB43" s="415">
        <v>0</v>
      </c>
      <c r="AC43" s="415"/>
      <c r="AD43" s="417" t="s">
        <v>516</v>
      </c>
      <c r="AE43" s="415"/>
      <c r="AF43" s="415">
        <v>0</v>
      </c>
      <c r="AG43" s="415">
        <v>0</v>
      </c>
      <c r="AH43" s="415">
        <v>0</v>
      </c>
    </row>
    <row r="44" spans="1:36" s="413" customFormat="1" ht="9" customHeight="1">
      <c r="A44" s="417" t="s">
        <v>517</v>
      </c>
      <c r="B44" s="415">
        <v>3349.1067899999998</v>
      </c>
      <c r="C44" s="415">
        <v>4.5948199999999995</v>
      </c>
      <c r="D44" s="415">
        <v>3353.7016100000001</v>
      </c>
      <c r="E44" s="415"/>
      <c r="F44" s="415">
        <v>5088.3450300000004</v>
      </c>
      <c r="G44" s="415">
        <v>1.0128200000000001</v>
      </c>
      <c r="H44" s="415">
        <v>5089.3578499999994</v>
      </c>
      <c r="I44" s="415"/>
      <c r="J44" s="415">
        <v>447.91199999999998</v>
      </c>
      <c r="K44" s="415">
        <v>1.59396</v>
      </c>
      <c r="L44" s="415">
        <v>449.50596000000002</v>
      </c>
      <c r="M44" s="417" t="s">
        <v>517</v>
      </c>
      <c r="N44" s="415">
        <v>22099.906729999999</v>
      </c>
      <c r="O44" s="415">
        <v>318.85520000000002</v>
      </c>
      <c r="P44" s="415">
        <v>22418.761930000001</v>
      </c>
      <c r="Q44" s="415"/>
      <c r="R44" s="415">
        <v>3338.2177700000002</v>
      </c>
      <c r="S44" s="415">
        <v>819.45295999999996</v>
      </c>
      <c r="T44" s="415">
        <v>4157.6707299999998</v>
      </c>
      <c r="U44" s="415"/>
      <c r="V44" s="415">
        <v>252.63081</v>
      </c>
      <c r="W44" s="415">
        <v>3.3250799999999998</v>
      </c>
      <c r="X44" s="415">
        <v>255.95589000000001</v>
      </c>
      <c r="Y44" s="417" t="s">
        <v>517</v>
      </c>
      <c r="Z44" s="415">
        <v>1304.2666600000002</v>
      </c>
      <c r="AA44" s="415">
        <v>0</v>
      </c>
      <c r="AB44" s="415">
        <v>1304.2666600000002</v>
      </c>
      <c r="AC44" s="415"/>
      <c r="AD44" s="417" t="s">
        <v>517</v>
      </c>
      <c r="AE44" s="415"/>
      <c r="AF44" s="415">
        <v>35880.385790000008</v>
      </c>
      <c r="AG44" s="415">
        <v>1148.83484</v>
      </c>
      <c r="AH44" s="415">
        <v>37029.220629999996</v>
      </c>
    </row>
    <row r="45" spans="1:36" s="413" customFormat="1" ht="5.0999999999999996" customHeight="1">
      <c r="A45" s="417"/>
      <c r="B45" s="419"/>
      <c r="C45" s="419"/>
      <c r="D45" s="419"/>
      <c r="E45" s="419"/>
      <c r="F45" s="419"/>
      <c r="G45" s="419"/>
      <c r="H45" s="419"/>
      <c r="I45" s="419"/>
      <c r="J45" s="419"/>
      <c r="K45" s="419"/>
      <c r="L45" s="419"/>
      <c r="M45" s="417"/>
      <c r="N45" s="419"/>
      <c r="O45" s="419"/>
      <c r="P45" s="419"/>
      <c r="Q45" s="419"/>
      <c r="R45" s="419"/>
      <c r="S45" s="419"/>
      <c r="T45" s="419"/>
      <c r="U45" s="419"/>
      <c r="V45" s="419">
        <v>0</v>
      </c>
      <c r="W45" s="419">
        <v>0</v>
      </c>
      <c r="X45" s="419">
        <v>0</v>
      </c>
      <c r="Y45" s="417"/>
      <c r="Z45" s="419"/>
      <c r="AA45" s="419"/>
      <c r="AB45" s="419"/>
      <c r="AC45" s="419"/>
      <c r="AD45" s="417"/>
      <c r="AE45" s="419"/>
      <c r="AF45" s="419"/>
      <c r="AG45" s="419"/>
      <c r="AH45" s="419"/>
    </row>
    <row r="46" spans="1:36" s="413" customFormat="1" ht="8.1" customHeight="1">
      <c r="A46" s="411" t="s">
        <v>518</v>
      </c>
      <c r="B46" s="412">
        <v>1196.5902100000001</v>
      </c>
      <c r="C46" s="412">
        <v>36.555860000000003</v>
      </c>
      <c r="D46" s="412">
        <v>1233.14607</v>
      </c>
      <c r="E46" s="412"/>
      <c r="F46" s="412">
        <v>347.18419</v>
      </c>
      <c r="G46" s="412">
        <v>87.742660000000001</v>
      </c>
      <c r="H46" s="412">
        <v>434.92685000000006</v>
      </c>
      <c r="I46" s="412"/>
      <c r="J46" s="412">
        <v>362.17760000000004</v>
      </c>
      <c r="K46" s="412">
        <v>6.1478100000000007</v>
      </c>
      <c r="L46" s="412">
        <v>368.32541000000003</v>
      </c>
      <c r="M46" s="411" t="s">
        <v>518</v>
      </c>
      <c r="N46" s="412">
        <v>2708.31468</v>
      </c>
      <c r="O46" s="412">
        <v>5.4918199999999997</v>
      </c>
      <c r="P46" s="412">
        <v>2713.8065000000001</v>
      </c>
      <c r="Q46" s="412"/>
      <c r="R46" s="412">
        <v>101.78138</v>
      </c>
      <c r="S46" s="412">
        <v>32.357199999999999</v>
      </c>
      <c r="T46" s="412">
        <v>134.13858000000002</v>
      </c>
      <c r="U46" s="412"/>
      <c r="V46" s="412">
        <v>108.24639000000001</v>
      </c>
      <c r="W46" s="412">
        <v>2.44015</v>
      </c>
      <c r="X46" s="412">
        <v>110.68654000000001</v>
      </c>
      <c r="Y46" s="411" t="s">
        <v>518</v>
      </c>
      <c r="Z46" s="412">
        <v>369.15941000000004</v>
      </c>
      <c r="AA46" s="412">
        <v>0</v>
      </c>
      <c r="AB46" s="412">
        <v>369.15941000000004</v>
      </c>
      <c r="AC46" s="412"/>
      <c r="AD46" s="411" t="s">
        <v>518</v>
      </c>
      <c r="AE46" s="412"/>
      <c r="AF46" s="412">
        <v>5193.4538600000005</v>
      </c>
      <c r="AG46" s="412">
        <v>170.73549999999997</v>
      </c>
      <c r="AH46" s="412">
        <v>5364.1893600000003</v>
      </c>
    </row>
    <row r="47" spans="1:36" s="25" customFormat="1" ht="9" customHeight="1">
      <c r="A47" s="417" t="s">
        <v>519</v>
      </c>
      <c r="B47" s="415">
        <v>0</v>
      </c>
      <c r="C47" s="415">
        <v>0</v>
      </c>
      <c r="D47" s="415">
        <v>0</v>
      </c>
      <c r="E47" s="415"/>
      <c r="F47" s="415">
        <v>0</v>
      </c>
      <c r="G47" s="415">
        <v>0</v>
      </c>
      <c r="H47" s="415">
        <v>0</v>
      </c>
      <c r="I47" s="415"/>
      <c r="J47" s="415">
        <v>0</v>
      </c>
      <c r="K47" s="415">
        <v>0</v>
      </c>
      <c r="L47" s="415">
        <v>0</v>
      </c>
      <c r="M47" s="417" t="s">
        <v>519</v>
      </c>
      <c r="N47" s="415">
        <v>0</v>
      </c>
      <c r="O47" s="415">
        <v>0</v>
      </c>
      <c r="P47" s="415">
        <v>0</v>
      </c>
      <c r="Q47" s="415"/>
      <c r="R47" s="415">
        <v>0</v>
      </c>
      <c r="S47" s="415">
        <v>0</v>
      </c>
      <c r="T47" s="415">
        <v>0</v>
      </c>
      <c r="U47" s="415"/>
      <c r="V47" s="415">
        <v>0</v>
      </c>
      <c r="W47" s="415">
        <v>0</v>
      </c>
      <c r="X47" s="415">
        <v>0</v>
      </c>
      <c r="Y47" s="417" t="s">
        <v>519</v>
      </c>
      <c r="Z47" s="415">
        <v>0</v>
      </c>
      <c r="AA47" s="415">
        <v>0</v>
      </c>
      <c r="AB47" s="415">
        <v>0</v>
      </c>
      <c r="AC47" s="415"/>
      <c r="AD47" s="417" t="s">
        <v>519</v>
      </c>
      <c r="AE47" s="415"/>
      <c r="AF47" s="415">
        <v>0</v>
      </c>
      <c r="AG47" s="415">
        <v>0</v>
      </c>
      <c r="AH47" s="415">
        <v>0</v>
      </c>
    </row>
    <row r="48" spans="1:36" s="413" customFormat="1" ht="9" customHeight="1">
      <c r="A48" s="417" t="s">
        <v>515</v>
      </c>
      <c r="B48" s="415">
        <v>0</v>
      </c>
      <c r="C48" s="415">
        <v>0</v>
      </c>
      <c r="D48" s="415">
        <v>0</v>
      </c>
      <c r="E48" s="415"/>
      <c r="F48" s="415">
        <v>0</v>
      </c>
      <c r="G48" s="415">
        <v>0</v>
      </c>
      <c r="H48" s="415">
        <v>0</v>
      </c>
      <c r="I48" s="415"/>
      <c r="J48" s="415">
        <v>0</v>
      </c>
      <c r="K48" s="415">
        <v>0</v>
      </c>
      <c r="L48" s="415">
        <v>0</v>
      </c>
      <c r="M48" s="417" t="s">
        <v>515</v>
      </c>
      <c r="N48" s="415">
        <v>0</v>
      </c>
      <c r="O48" s="415">
        <v>0</v>
      </c>
      <c r="P48" s="415">
        <v>0</v>
      </c>
      <c r="Q48" s="415"/>
      <c r="R48" s="415">
        <v>0</v>
      </c>
      <c r="S48" s="415">
        <v>0</v>
      </c>
      <c r="T48" s="415">
        <v>0</v>
      </c>
      <c r="U48" s="415"/>
      <c r="V48" s="415">
        <v>0</v>
      </c>
      <c r="W48" s="415">
        <v>0</v>
      </c>
      <c r="X48" s="415">
        <v>0</v>
      </c>
      <c r="Y48" s="417" t="s">
        <v>515</v>
      </c>
      <c r="Z48" s="415">
        <v>0</v>
      </c>
      <c r="AA48" s="415">
        <v>0</v>
      </c>
      <c r="AB48" s="415">
        <v>0</v>
      </c>
      <c r="AC48" s="415"/>
      <c r="AD48" s="417" t="s">
        <v>515</v>
      </c>
      <c r="AE48" s="415"/>
      <c r="AF48" s="415">
        <v>0</v>
      </c>
      <c r="AG48" s="415">
        <v>0</v>
      </c>
      <c r="AH48" s="415">
        <v>0</v>
      </c>
    </row>
    <row r="49" spans="1:35" s="413" customFormat="1" ht="9" customHeight="1">
      <c r="A49" s="417" t="s">
        <v>516</v>
      </c>
      <c r="B49" s="415">
        <v>0.04</v>
      </c>
      <c r="C49" s="415">
        <v>0</v>
      </c>
      <c r="D49" s="415">
        <v>0.04</v>
      </c>
      <c r="E49" s="415"/>
      <c r="F49" s="415">
        <v>0</v>
      </c>
      <c r="G49" s="415">
        <v>0</v>
      </c>
      <c r="H49" s="415">
        <v>0</v>
      </c>
      <c r="I49" s="415"/>
      <c r="J49" s="415">
        <v>0</v>
      </c>
      <c r="K49" s="415">
        <v>0</v>
      </c>
      <c r="L49" s="415">
        <v>0</v>
      </c>
      <c r="M49" s="417" t="s">
        <v>516</v>
      </c>
      <c r="N49" s="415">
        <v>0</v>
      </c>
      <c r="O49" s="415">
        <v>0</v>
      </c>
      <c r="P49" s="415">
        <v>0</v>
      </c>
      <c r="Q49" s="415"/>
      <c r="R49" s="415">
        <v>0</v>
      </c>
      <c r="S49" s="415">
        <v>0</v>
      </c>
      <c r="T49" s="415">
        <v>0</v>
      </c>
      <c r="U49" s="415"/>
      <c r="V49" s="415">
        <v>0</v>
      </c>
      <c r="W49" s="415">
        <v>0</v>
      </c>
      <c r="X49" s="415">
        <v>0</v>
      </c>
      <c r="Y49" s="417" t="s">
        <v>516</v>
      </c>
      <c r="Z49" s="415">
        <v>0</v>
      </c>
      <c r="AA49" s="415">
        <v>0</v>
      </c>
      <c r="AB49" s="415">
        <v>0</v>
      </c>
      <c r="AC49" s="415"/>
      <c r="AD49" s="417" t="s">
        <v>516</v>
      </c>
      <c r="AE49" s="415"/>
      <c r="AF49" s="415">
        <v>0.04</v>
      </c>
      <c r="AG49" s="415">
        <v>0</v>
      </c>
      <c r="AH49" s="415">
        <v>0.04</v>
      </c>
    </row>
    <row r="50" spans="1:35" s="413" customFormat="1" ht="9" customHeight="1">
      <c r="A50" s="417" t="s">
        <v>520</v>
      </c>
      <c r="B50" s="415">
        <v>1196.5502099999999</v>
      </c>
      <c r="C50" s="415">
        <v>36.555860000000003</v>
      </c>
      <c r="D50" s="415">
        <v>1233.10607</v>
      </c>
      <c r="E50" s="415"/>
      <c r="F50" s="415">
        <v>347.18419</v>
      </c>
      <c r="G50" s="415">
        <v>87.742660000000001</v>
      </c>
      <c r="H50" s="415">
        <v>434.92685000000006</v>
      </c>
      <c r="I50" s="415"/>
      <c r="J50" s="415">
        <v>362.17760000000004</v>
      </c>
      <c r="K50" s="415">
        <v>6.1478100000000007</v>
      </c>
      <c r="L50" s="415">
        <v>368.32541000000003</v>
      </c>
      <c r="M50" s="417" t="s">
        <v>520</v>
      </c>
      <c r="N50" s="415">
        <v>2708.31468</v>
      </c>
      <c r="O50" s="415">
        <v>5.4918199999999997</v>
      </c>
      <c r="P50" s="415">
        <v>2713.8065000000001</v>
      </c>
      <c r="Q50" s="415"/>
      <c r="R50" s="415">
        <v>101.78138</v>
      </c>
      <c r="S50" s="415">
        <v>32.357199999999999</v>
      </c>
      <c r="T50" s="415">
        <v>134.13858000000002</v>
      </c>
      <c r="U50" s="415"/>
      <c r="V50" s="415">
        <v>108.24639000000001</v>
      </c>
      <c r="W50" s="415">
        <v>2.44015</v>
      </c>
      <c r="X50" s="415">
        <v>110.68654000000001</v>
      </c>
      <c r="Y50" s="417" t="s">
        <v>520</v>
      </c>
      <c r="Z50" s="415">
        <v>369.15941000000004</v>
      </c>
      <c r="AA50" s="415">
        <v>0</v>
      </c>
      <c r="AB50" s="415">
        <v>369.15941000000004</v>
      </c>
      <c r="AC50" s="415"/>
      <c r="AD50" s="417" t="s">
        <v>520</v>
      </c>
      <c r="AE50" s="415"/>
      <c r="AF50" s="415">
        <v>5193.4138600000006</v>
      </c>
      <c r="AG50" s="415">
        <v>170.73549999999997</v>
      </c>
      <c r="AH50" s="415">
        <v>5364.1493599999994</v>
      </c>
    </row>
    <row r="51" spans="1:35" s="413" customFormat="1" ht="5.0999999999999996" customHeight="1">
      <c r="A51" s="417"/>
      <c r="B51" s="415"/>
      <c r="C51" s="415"/>
      <c r="D51" s="415"/>
      <c r="E51" s="415"/>
      <c r="F51" s="415"/>
      <c r="G51" s="415"/>
      <c r="H51" s="415"/>
      <c r="I51" s="415"/>
      <c r="J51" s="415"/>
      <c r="K51" s="415"/>
      <c r="L51" s="415"/>
      <c r="M51" s="417"/>
      <c r="N51" s="415"/>
      <c r="O51" s="415"/>
      <c r="P51" s="415"/>
      <c r="Q51" s="415"/>
      <c r="R51" s="415"/>
      <c r="S51" s="415"/>
      <c r="T51" s="415"/>
      <c r="U51" s="415"/>
      <c r="V51" s="415">
        <v>0</v>
      </c>
      <c r="W51" s="415">
        <v>0</v>
      </c>
      <c r="X51" s="415">
        <v>0</v>
      </c>
      <c r="Y51" s="417"/>
      <c r="Z51" s="415"/>
      <c r="AA51" s="415"/>
      <c r="AB51" s="415"/>
      <c r="AC51" s="415"/>
      <c r="AD51" s="417"/>
      <c r="AE51" s="415"/>
      <c r="AF51" s="415"/>
      <c r="AG51" s="415"/>
      <c r="AH51" s="415"/>
    </row>
    <row r="52" spans="1:35" s="413" customFormat="1" ht="9.75" customHeight="1">
      <c r="A52" s="418" t="s">
        <v>521</v>
      </c>
      <c r="B52" s="419">
        <v>0</v>
      </c>
      <c r="C52" s="419">
        <v>0</v>
      </c>
      <c r="D52" s="419">
        <v>0</v>
      </c>
      <c r="E52" s="419"/>
      <c r="F52" s="419">
        <v>0</v>
      </c>
      <c r="G52" s="419">
        <v>0</v>
      </c>
      <c r="H52" s="419">
        <v>0</v>
      </c>
      <c r="I52" s="419"/>
      <c r="J52" s="419">
        <v>0</v>
      </c>
      <c r="K52" s="419">
        <v>0</v>
      </c>
      <c r="L52" s="419">
        <v>0</v>
      </c>
      <c r="M52" s="418" t="s">
        <v>521</v>
      </c>
      <c r="N52" s="419">
        <v>0</v>
      </c>
      <c r="O52" s="419">
        <v>0</v>
      </c>
      <c r="P52" s="419">
        <v>0</v>
      </c>
      <c r="Q52" s="419"/>
      <c r="R52" s="419">
        <v>0</v>
      </c>
      <c r="S52" s="419">
        <v>0</v>
      </c>
      <c r="T52" s="419">
        <v>0</v>
      </c>
      <c r="U52" s="419"/>
      <c r="V52" s="419">
        <v>0</v>
      </c>
      <c r="W52" s="419">
        <v>0</v>
      </c>
      <c r="X52" s="419">
        <v>0</v>
      </c>
      <c r="Y52" s="418" t="s">
        <v>521</v>
      </c>
      <c r="Z52" s="419">
        <v>0</v>
      </c>
      <c r="AA52" s="419">
        <v>0</v>
      </c>
      <c r="AB52" s="419">
        <v>0</v>
      </c>
      <c r="AC52" s="419"/>
      <c r="AD52" s="418" t="s">
        <v>521</v>
      </c>
      <c r="AE52" s="419"/>
      <c r="AF52" s="419">
        <v>0</v>
      </c>
      <c r="AG52" s="419">
        <v>0</v>
      </c>
      <c r="AH52" s="419">
        <v>0</v>
      </c>
    </row>
    <row r="53" spans="1:35" s="413" customFormat="1" ht="7.5" customHeight="1">
      <c r="A53" s="411"/>
      <c r="B53" s="412"/>
      <c r="C53" s="412"/>
      <c r="D53" s="412"/>
      <c r="E53" s="412"/>
      <c r="F53" s="412"/>
      <c r="G53" s="412"/>
      <c r="H53" s="412"/>
      <c r="I53" s="412"/>
      <c r="J53" s="412"/>
      <c r="K53" s="412"/>
      <c r="L53" s="412"/>
      <c r="M53" s="411"/>
      <c r="N53" s="412"/>
      <c r="O53" s="412"/>
      <c r="P53" s="412"/>
      <c r="Q53" s="412"/>
      <c r="R53" s="412"/>
      <c r="S53" s="412"/>
      <c r="T53" s="412"/>
      <c r="U53" s="412"/>
      <c r="V53" s="412">
        <v>0</v>
      </c>
      <c r="W53" s="412">
        <v>0</v>
      </c>
      <c r="X53" s="412">
        <v>0</v>
      </c>
      <c r="Y53" s="411"/>
      <c r="Z53" s="412"/>
      <c r="AA53" s="412"/>
      <c r="AB53" s="412"/>
      <c r="AC53" s="412"/>
      <c r="AD53" s="411"/>
      <c r="AE53" s="412"/>
      <c r="AF53" s="412"/>
      <c r="AG53" s="412"/>
      <c r="AH53" s="412"/>
    </row>
    <row r="54" spans="1:35" s="413" customFormat="1" ht="8.1" customHeight="1">
      <c r="A54" s="411" t="s">
        <v>522</v>
      </c>
      <c r="B54" s="412">
        <v>38933.828880000001</v>
      </c>
      <c r="C54" s="412">
        <v>-29.483740000000001</v>
      </c>
      <c r="D54" s="412">
        <v>38904.345139999998</v>
      </c>
      <c r="E54" s="412"/>
      <c r="F54" s="412">
        <v>31006.527739999998</v>
      </c>
      <c r="G54" s="412">
        <v>-86.133139999999997</v>
      </c>
      <c r="H54" s="412">
        <v>30920.394600000003</v>
      </c>
      <c r="I54" s="412"/>
      <c r="J54" s="412">
        <v>6573.9609600000003</v>
      </c>
      <c r="K54" s="412">
        <v>1482.8515400000001</v>
      </c>
      <c r="L54" s="412">
        <v>8056.8125</v>
      </c>
      <c r="M54" s="411" t="s">
        <v>522</v>
      </c>
      <c r="N54" s="412">
        <v>39265.660179999999</v>
      </c>
      <c r="O54" s="412">
        <v>265.46156999999999</v>
      </c>
      <c r="P54" s="412">
        <v>39531.121749999998</v>
      </c>
      <c r="Q54" s="412"/>
      <c r="R54" s="412">
        <v>22332.289339999999</v>
      </c>
      <c r="S54" s="412">
        <v>2975.3926000000001</v>
      </c>
      <c r="T54" s="412">
        <v>25307.681940000002</v>
      </c>
      <c r="U54" s="412"/>
      <c r="V54" s="412">
        <v>6942.6088100000006</v>
      </c>
      <c r="W54" s="412">
        <v>19.472110000000001</v>
      </c>
      <c r="X54" s="412">
        <v>6962.0809200000003</v>
      </c>
      <c r="Y54" s="411" t="s">
        <v>522</v>
      </c>
      <c r="Z54" s="412">
        <v>6759.5023799999999</v>
      </c>
      <c r="AA54" s="412">
        <v>9.155520000000001</v>
      </c>
      <c r="AB54" s="412">
        <v>6768.6579000000002</v>
      </c>
      <c r="AC54" s="412"/>
      <c r="AD54" s="411" t="s">
        <v>522</v>
      </c>
      <c r="AE54" s="412"/>
      <c r="AF54" s="412">
        <v>151814.37828999999</v>
      </c>
      <c r="AG54" s="412">
        <v>4636.7164600000006</v>
      </c>
      <c r="AH54" s="412">
        <v>156451.09475000002</v>
      </c>
    </row>
    <row r="55" spans="1:35" s="25" customFormat="1" ht="5.0999999999999996" customHeight="1">
      <c r="A55" s="418"/>
      <c r="B55" s="419"/>
      <c r="C55" s="419"/>
      <c r="D55" s="419"/>
      <c r="E55" s="419"/>
      <c r="F55" s="419"/>
      <c r="G55" s="419"/>
      <c r="H55" s="419"/>
      <c r="I55" s="419"/>
      <c r="J55" s="419">
        <v>0</v>
      </c>
      <c r="K55" s="419">
        <v>0</v>
      </c>
      <c r="L55" s="419">
        <v>0</v>
      </c>
      <c r="M55" s="418"/>
      <c r="N55" s="419"/>
      <c r="O55" s="419"/>
      <c r="P55" s="419"/>
      <c r="Q55" s="419"/>
      <c r="R55" s="419"/>
      <c r="S55" s="419"/>
      <c r="T55" s="419"/>
      <c r="U55" s="419"/>
      <c r="V55" s="419">
        <v>0</v>
      </c>
      <c r="W55" s="419">
        <v>0</v>
      </c>
      <c r="X55" s="419">
        <v>0</v>
      </c>
      <c r="Y55" s="418"/>
      <c r="Z55" s="419"/>
      <c r="AA55" s="419"/>
      <c r="AB55" s="419"/>
      <c r="AC55" s="419"/>
      <c r="AD55" s="418"/>
      <c r="AE55" s="419"/>
      <c r="AF55" s="419"/>
      <c r="AG55" s="419"/>
      <c r="AH55" s="419"/>
    </row>
    <row r="56" spans="1:35" s="413" customFormat="1" ht="8.1" customHeight="1">
      <c r="A56" s="411" t="s">
        <v>523</v>
      </c>
      <c r="B56" s="412">
        <v>25852.573069999999</v>
      </c>
      <c r="C56" s="412">
        <v>0</v>
      </c>
      <c r="D56" s="412">
        <v>25852.573069999999</v>
      </c>
      <c r="E56" s="412"/>
      <c r="F56" s="412">
        <v>15519.975259999999</v>
      </c>
      <c r="G56" s="412">
        <v>585.69452999999999</v>
      </c>
      <c r="H56" s="412">
        <v>16105.66979</v>
      </c>
      <c r="I56" s="412"/>
      <c r="J56" s="412">
        <v>4425.4995499999995</v>
      </c>
      <c r="K56" s="412">
        <v>342.74879999999996</v>
      </c>
      <c r="L56" s="412">
        <v>4768.2483499999998</v>
      </c>
      <c r="M56" s="411" t="s">
        <v>523</v>
      </c>
      <c r="N56" s="412">
        <v>24282.890620000002</v>
      </c>
      <c r="O56" s="412">
        <v>6735.4191900000005</v>
      </c>
      <c r="P56" s="412">
        <v>31018.309809999999</v>
      </c>
      <c r="Q56" s="412"/>
      <c r="R56" s="412">
        <v>11431.67829</v>
      </c>
      <c r="S56" s="412">
        <v>1894.38579</v>
      </c>
      <c r="T56" s="412">
        <v>13326.06408</v>
      </c>
      <c r="U56" s="412"/>
      <c r="V56" s="412">
        <v>4845.0550400000002</v>
      </c>
      <c r="W56" s="412">
        <v>342.32954999999998</v>
      </c>
      <c r="X56" s="412">
        <v>5187.3845899999997</v>
      </c>
      <c r="Y56" s="411" t="s">
        <v>523</v>
      </c>
      <c r="Z56" s="412">
        <v>5684.5532599999997</v>
      </c>
      <c r="AA56" s="412">
        <v>56.423809999999996</v>
      </c>
      <c r="AB56" s="412">
        <v>5740.9770699999999</v>
      </c>
      <c r="AC56" s="412"/>
      <c r="AD56" s="411" t="s">
        <v>523</v>
      </c>
      <c r="AE56" s="412"/>
      <c r="AF56" s="412">
        <v>92042.225090000007</v>
      </c>
      <c r="AG56" s="412">
        <v>9957.0016700000015</v>
      </c>
      <c r="AH56" s="412">
        <v>101999.22675999999</v>
      </c>
    </row>
    <row r="57" spans="1:35" s="25" customFormat="1" ht="9" customHeight="1">
      <c r="A57" s="417" t="s">
        <v>524</v>
      </c>
      <c r="B57" s="415">
        <v>19747.927829999997</v>
      </c>
      <c r="C57" s="415">
        <v>0</v>
      </c>
      <c r="D57" s="415">
        <v>19747.927829999997</v>
      </c>
      <c r="E57" s="415"/>
      <c r="F57" s="415">
        <v>10692.193589999999</v>
      </c>
      <c r="G57" s="415">
        <v>0</v>
      </c>
      <c r="H57" s="415">
        <v>10692.193589999999</v>
      </c>
      <c r="I57" s="415"/>
      <c r="J57" s="415">
        <v>3094.42526</v>
      </c>
      <c r="K57" s="415">
        <v>9.2786200000000001</v>
      </c>
      <c r="L57" s="415">
        <v>3103.70388</v>
      </c>
      <c r="M57" s="417" t="s">
        <v>524</v>
      </c>
      <c r="N57" s="415">
        <v>6750.8963400000002</v>
      </c>
      <c r="O57" s="415">
        <v>11.89331</v>
      </c>
      <c r="P57" s="415">
        <v>6762.7896500000006</v>
      </c>
      <c r="Q57" s="415"/>
      <c r="R57" s="415">
        <v>4529.4233299999996</v>
      </c>
      <c r="S57" s="415">
        <v>97.520160000000004</v>
      </c>
      <c r="T57" s="415">
        <v>4626.9434900000006</v>
      </c>
      <c r="U57" s="415"/>
      <c r="V57" s="415">
        <v>3519.27873</v>
      </c>
      <c r="W57" s="415">
        <v>0</v>
      </c>
      <c r="X57" s="415">
        <v>3519.27873</v>
      </c>
      <c r="Y57" s="417" t="s">
        <v>524</v>
      </c>
      <c r="Z57" s="415">
        <v>4116.4889700000003</v>
      </c>
      <c r="AA57" s="415">
        <v>38.200000000000003</v>
      </c>
      <c r="AB57" s="415">
        <v>4154.6889700000002</v>
      </c>
      <c r="AC57" s="415"/>
      <c r="AD57" s="417" t="s">
        <v>524</v>
      </c>
      <c r="AE57" s="415"/>
      <c r="AF57" s="415">
        <v>52450.634049999993</v>
      </c>
      <c r="AG57" s="415">
        <v>156.89209</v>
      </c>
      <c r="AH57" s="415">
        <v>52607.526139999994</v>
      </c>
    </row>
    <row r="58" spans="1:35" s="413" customFormat="1" ht="9" customHeight="1">
      <c r="A58" s="417" t="s">
        <v>525</v>
      </c>
      <c r="B58" s="415">
        <v>42.387689999999999</v>
      </c>
      <c r="C58" s="415">
        <v>0</v>
      </c>
      <c r="D58" s="415">
        <v>42.387689999999999</v>
      </c>
      <c r="E58" s="415"/>
      <c r="F58" s="415">
        <v>945.42200000000003</v>
      </c>
      <c r="G58" s="415">
        <v>0</v>
      </c>
      <c r="H58" s="415">
        <v>945.42200000000003</v>
      </c>
      <c r="I58" s="415"/>
      <c r="J58" s="415">
        <v>0</v>
      </c>
      <c r="K58" s="415">
        <v>32.859760000000001</v>
      </c>
      <c r="L58" s="415">
        <v>32.859760000000001</v>
      </c>
      <c r="M58" s="417" t="s">
        <v>525</v>
      </c>
      <c r="N58" s="415">
        <v>6.1547999999999998</v>
      </c>
      <c r="O58" s="415">
        <v>6.6067</v>
      </c>
      <c r="P58" s="415">
        <v>12.7615</v>
      </c>
      <c r="Q58" s="415"/>
      <c r="R58" s="415">
        <v>0</v>
      </c>
      <c r="S58" s="415">
        <v>23.387</v>
      </c>
      <c r="T58" s="415">
        <v>23.387</v>
      </c>
      <c r="U58" s="415"/>
      <c r="V58" s="415">
        <v>126.2</v>
      </c>
      <c r="W58" s="415">
        <v>0</v>
      </c>
      <c r="X58" s="415">
        <v>126.2</v>
      </c>
      <c r="Y58" s="417" t="s">
        <v>525</v>
      </c>
      <c r="Z58" s="415">
        <v>14.943160000000001</v>
      </c>
      <c r="AA58" s="415">
        <v>0</v>
      </c>
      <c r="AB58" s="415">
        <v>14.943160000000001</v>
      </c>
      <c r="AC58" s="415"/>
      <c r="AD58" s="417" t="s">
        <v>525</v>
      </c>
      <c r="AE58" s="415"/>
      <c r="AF58" s="415">
        <v>1135.1076500000001</v>
      </c>
      <c r="AG58" s="415">
        <v>62.853459999999998</v>
      </c>
      <c r="AH58" s="415">
        <v>1197.9611100000002</v>
      </c>
      <c r="AI58" s="491"/>
    </row>
    <row r="59" spans="1:35" s="413" customFormat="1" ht="9" customHeight="1">
      <c r="A59" s="417" t="s">
        <v>526</v>
      </c>
      <c r="B59" s="415">
        <v>5973.9909200000002</v>
      </c>
      <c r="C59" s="415">
        <v>0</v>
      </c>
      <c r="D59" s="415">
        <v>5973.9909200000002</v>
      </c>
      <c r="E59" s="415"/>
      <c r="F59" s="415">
        <v>3823.4931000000001</v>
      </c>
      <c r="G59" s="415">
        <v>555.31067000000007</v>
      </c>
      <c r="H59" s="415">
        <v>4378.8037699999995</v>
      </c>
      <c r="I59" s="415"/>
      <c r="J59" s="415">
        <v>1312.51331</v>
      </c>
      <c r="K59" s="415">
        <v>300.54980999999998</v>
      </c>
      <c r="L59" s="415">
        <v>1613.06312</v>
      </c>
      <c r="M59" s="417" t="s">
        <v>526</v>
      </c>
      <c r="N59" s="415">
        <v>17393.320460000003</v>
      </c>
      <c r="O59" s="415">
        <v>6267.6424299999999</v>
      </c>
      <c r="P59" s="415">
        <v>23660.962889999999</v>
      </c>
      <c r="Q59" s="415"/>
      <c r="R59" s="415">
        <v>6045.79792</v>
      </c>
      <c r="S59" s="415">
        <v>1297.63103</v>
      </c>
      <c r="T59" s="415">
        <v>7343.4289500000004</v>
      </c>
      <c r="U59" s="415"/>
      <c r="V59" s="415">
        <v>1175.4486100000001</v>
      </c>
      <c r="W59" s="415">
        <v>342.29914000000002</v>
      </c>
      <c r="X59" s="415">
        <v>1517.74775</v>
      </c>
      <c r="Y59" s="417" t="s">
        <v>526</v>
      </c>
      <c r="Z59" s="415">
        <v>1521.0621999999998</v>
      </c>
      <c r="AA59" s="415">
        <v>18.181750000000001</v>
      </c>
      <c r="AB59" s="415">
        <v>1539.24395</v>
      </c>
      <c r="AC59" s="415"/>
      <c r="AD59" s="417" t="s">
        <v>526</v>
      </c>
      <c r="AE59" s="415"/>
      <c r="AF59" s="415">
        <v>37245.626519999998</v>
      </c>
      <c r="AG59" s="415">
        <v>8781.6148299999986</v>
      </c>
      <c r="AH59" s="415">
        <v>46027.241349999997</v>
      </c>
    </row>
    <row r="60" spans="1:35" s="413" customFormat="1" ht="9" customHeight="1">
      <c r="A60" s="417" t="s">
        <v>527</v>
      </c>
      <c r="B60" s="415">
        <v>88.266630000000006</v>
      </c>
      <c r="C60" s="415">
        <v>0</v>
      </c>
      <c r="D60" s="415">
        <v>88.266630000000006</v>
      </c>
      <c r="E60" s="415"/>
      <c r="F60" s="415">
        <v>58.866570000000003</v>
      </c>
      <c r="G60" s="415">
        <v>30.383860000000002</v>
      </c>
      <c r="H60" s="415">
        <v>89.250430000000009</v>
      </c>
      <c r="I60" s="415"/>
      <c r="J60" s="415">
        <v>18.560980000000001</v>
      </c>
      <c r="K60" s="415">
        <v>6.0609999999999997E-2</v>
      </c>
      <c r="L60" s="415">
        <v>18.621590000000001</v>
      </c>
      <c r="M60" s="417" t="s">
        <v>527</v>
      </c>
      <c r="N60" s="415">
        <v>132.51901999999998</v>
      </c>
      <c r="O60" s="415">
        <v>449.27674999999999</v>
      </c>
      <c r="P60" s="415">
        <v>581.79577000000006</v>
      </c>
      <c r="Q60" s="415"/>
      <c r="R60" s="415">
        <v>856.45704000000001</v>
      </c>
      <c r="S60" s="415">
        <v>475.84760000000006</v>
      </c>
      <c r="T60" s="415">
        <v>1332.3046400000001</v>
      </c>
      <c r="U60" s="415"/>
      <c r="V60" s="415">
        <v>24.127700000000001</v>
      </c>
      <c r="W60" s="415">
        <v>3.041E-2</v>
      </c>
      <c r="X60" s="415">
        <v>24.158110000000001</v>
      </c>
      <c r="Y60" s="417" t="s">
        <v>527</v>
      </c>
      <c r="Z60" s="415">
        <v>32.058930000000004</v>
      </c>
      <c r="AA60" s="415">
        <v>4.206E-2</v>
      </c>
      <c r="AB60" s="415">
        <v>32.100990000000003</v>
      </c>
      <c r="AC60" s="415"/>
      <c r="AD60" s="417" t="s">
        <v>527</v>
      </c>
      <c r="AE60" s="415"/>
      <c r="AF60" s="415">
        <v>1210.8568699999998</v>
      </c>
      <c r="AG60" s="415">
        <v>955.64129000000003</v>
      </c>
      <c r="AH60" s="415">
        <v>2166.4981599999996</v>
      </c>
    </row>
    <row r="61" spans="1:35" s="413" customFormat="1" ht="5.0999999999999996" customHeight="1">
      <c r="A61" s="417"/>
      <c r="B61" s="415"/>
      <c r="C61" s="415"/>
      <c r="D61" s="415"/>
      <c r="E61" s="415"/>
      <c r="F61" s="415"/>
      <c r="G61" s="415"/>
      <c r="H61" s="415"/>
      <c r="I61" s="415"/>
      <c r="J61" s="415"/>
      <c r="K61" s="415"/>
      <c r="L61" s="415"/>
      <c r="M61" s="417"/>
      <c r="N61" s="415"/>
      <c r="O61" s="415"/>
      <c r="P61" s="415"/>
      <c r="Q61" s="415"/>
      <c r="R61" s="415"/>
      <c r="S61" s="415"/>
      <c r="T61" s="415"/>
      <c r="U61" s="415"/>
      <c r="V61" s="415">
        <v>0</v>
      </c>
      <c r="W61" s="415">
        <v>0</v>
      </c>
      <c r="X61" s="415">
        <v>0</v>
      </c>
      <c r="Y61" s="417"/>
      <c r="Z61" s="415"/>
      <c r="AA61" s="415"/>
      <c r="AB61" s="415"/>
      <c r="AC61" s="415"/>
      <c r="AD61" s="417"/>
      <c r="AE61" s="415"/>
      <c r="AF61" s="415"/>
      <c r="AG61" s="415"/>
      <c r="AH61" s="415"/>
    </row>
    <row r="62" spans="1:35" s="413" customFormat="1" ht="8.1" customHeight="1">
      <c r="A62" s="411" t="s">
        <v>528</v>
      </c>
      <c r="B62" s="412">
        <v>13081.255810000001</v>
      </c>
      <c r="C62" s="412">
        <v>-29.483740000000001</v>
      </c>
      <c r="D62" s="412">
        <v>13051.772070000001</v>
      </c>
      <c r="E62" s="412"/>
      <c r="F62" s="412">
        <v>15486.55248</v>
      </c>
      <c r="G62" s="412">
        <v>-671.82767000000001</v>
      </c>
      <c r="H62" s="412">
        <v>14814.72481</v>
      </c>
      <c r="I62" s="412"/>
      <c r="J62" s="412">
        <v>2148.4614100000003</v>
      </c>
      <c r="K62" s="412">
        <v>1140.10274</v>
      </c>
      <c r="L62" s="412">
        <v>3288.5641499999997</v>
      </c>
      <c r="M62" s="411" t="s">
        <v>528</v>
      </c>
      <c r="N62" s="412">
        <v>14982.769560000001</v>
      </c>
      <c r="O62" s="412">
        <v>-6469.9576200000001</v>
      </c>
      <c r="P62" s="412">
        <v>8512.8119399999996</v>
      </c>
      <c r="Q62" s="412"/>
      <c r="R62" s="412">
        <v>10900.611050000001</v>
      </c>
      <c r="S62" s="412">
        <v>1081.0068100000001</v>
      </c>
      <c r="T62" s="412">
        <v>11981.61786</v>
      </c>
      <c r="U62" s="412"/>
      <c r="V62" s="412">
        <v>2097.55377</v>
      </c>
      <c r="W62" s="412">
        <v>-322.85744</v>
      </c>
      <c r="X62" s="412">
        <v>1774.69633</v>
      </c>
      <c r="Y62" s="411" t="s">
        <v>528</v>
      </c>
      <c r="Z62" s="412">
        <v>1074.9491200000002</v>
      </c>
      <c r="AA62" s="412">
        <v>-47.26829</v>
      </c>
      <c r="AB62" s="412">
        <v>1027.68083</v>
      </c>
      <c r="AC62" s="412"/>
      <c r="AD62" s="411" t="s">
        <v>528</v>
      </c>
      <c r="AE62" s="412"/>
      <c r="AF62" s="412">
        <v>59772.153200000001</v>
      </c>
      <c r="AG62" s="412">
        <v>-5320.28521</v>
      </c>
      <c r="AH62" s="412">
        <v>54451.867989999992</v>
      </c>
    </row>
    <row r="63" spans="1:35" s="25" customFormat="1" ht="5.0999999999999996" customHeight="1">
      <c r="A63" s="417"/>
      <c r="B63" s="419"/>
      <c r="C63" s="419"/>
      <c r="D63" s="419"/>
      <c r="E63" s="419"/>
      <c r="F63" s="419"/>
      <c r="G63" s="419"/>
      <c r="H63" s="419"/>
      <c r="I63" s="419"/>
      <c r="J63" s="419"/>
      <c r="K63" s="419"/>
      <c r="L63" s="419"/>
      <c r="M63" s="417"/>
      <c r="N63" s="419"/>
      <c r="O63" s="419"/>
      <c r="P63" s="419"/>
      <c r="Q63" s="419"/>
      <c r="R63" s="419"/>
      <c r="S63" s="419"/>
      <c r="T63" s="419"/>
      <c r="U63" s="419"/>
      <c r="V63" s="419">
        <v>0</v>
      </c>
      <c r="W63" s="419">
        <v>0</v>
      </c>
      <c r="X63" s="419">
        <v>0</v>
      </c>
      <c r="Y63" s="417"/>
      <c r="Z63" s="419"/>
      <c r="AA63" s="419"/>
      <c r="AB63" s="419"/>
      <c r="AC63" s="419"/>
      <c r="AD63" s="417"/>
      <c r="AE63" s="419"/>
      <c r="AF63" s="419"/>
      <c r="AG63" s="419"/>
      <c r="AH63" s="419"/>
    </row>
    <row r="64" spans="1:35" s="413" customFormat="1" ht="8.1" customHeight="1">
      <c r="A64" s="411" t="s">
        <v>529</v>
      </c>
      <c r="B64" s="412">
        <v>1546.18397</v>
      </c>
      <c r="C64" s="412">
        <v>-0.25106000000000001</v>
      </c>
      <c r="D64" s="412">
        <v>1545.9329100000002</v>
      </c>
      <c r="E64" s="412"/>
      <c r="F64" s="412">
        <v>1110.3142800000001</v>
      </c>
      <c r="G64" s="412">
        <v>0</v>
      </c>
      <c r="H64" s="412">
        <v>1110.3142800000001</v>
      </c>
      <c r="I64" s="412"/>
      <c r="J64" s="412">
        <v>95.102329999999995</v>
      </c>
      <c r="K64" s="412">
        <v>0</v>
      </c>
      <c r="L64" s="412">
        <v>95.102329999999995</v>
      </c>
      <c r="M64" s="411" t="s">
        <v>530</v>
      </c>
      <c r="N64" s="412">
        <v>2423.6853700000001</v>
      </c>
      <c r="O64" s="412">
        <v>0</v>
      </c>
      <c r="P64" s="412">
        <v>2423.6853700000001</v>
      </c>
      <c r="Q64" s="412"/>
      <c r="R64" s="412">
        <v>252.82483000000002</v>
      </c>
      <c r="S64" s="412">
        <v>-15.87369</v>
      </c>
      <c r="T64" s="412">
        <v>236.95114000000001</v>
      </c>
      <c r="U64" s="412"/>
      <c r="V64" s="412">
        <v>333.07994000000002</v>
      </c>
      <c r="W64" s="412">
        <v>0</v>
      </c>
      <c r="X64" s="412">
        <v>333.07994000000002</v>
      </c>
      <c r="Y64" s="411" t="s">
        <v>530</v>
      </c>
      <c r="Z64" s="412">
        <v>241.43522000000002</v>
      </c>
      <c r="AA64" s="412">
        <v>0</v>
      </c>
      <c r="AB64" s="412">
        <v>241.43522000000002</v>
      </c>
      <c r="AC64" s="412"/>
      <c r="AD64" s="411" t="s">
        <v>530</v>
      </c>
      <c r="AE64" s="412"/>
      <c r="AF64" s="412">
        <v>6002.6259400000008</v>
      </c>
      <c r="AG64" s="412">
        <v>-16.124749999999999</v>
      </c>
      <c r="AH64" s="412">
        <v>5986.5011900000009</v>
      </c>
    </row>
    <row r="65" spans="1:35" s="25" customFormat="1" ht="9" customHeight="1">
      <c r="A65" s="417" t="s">
        <v>531</v>
      </c>
      <c r="B65" s="415">
        <v>0</v>
      </c>
      <c r="C65" s="415">
        <v>0</v>
      </c>
      <c r="D65" s="415">
        <v>0</v>
      </c>
      <c r="E65" s="415"/>
      <c r="F65" s="415">
        <v>0</v>
      </c>
      <c r="G65" s="415">
        <v>0</v>
      </c>
      <c r="H65" s="415">
        <v>0</v>
      </c>
      <c r="I65" s="415"/>
      <c r="J65" s="415">
        <v>0</v>
      </c>
      <c r="K65" s="415">
        <v>0</v>
      </c>
      <c r="L65" s="415">
        <v>0</v>
      </c>
      <c r="M65" s="417" t="s">
        <v>531</v>
      </c>
      <c r="N65" s="415">
        <v>0</v>
      </c>
      <c r="O65" s="415">
        <v>0</v>
      </c>
      <c r="P65" s="415">
        <v>0</v>
      </c>
      <c r="Q65" s="415"/>
      <c r="R65" s="415">
        <v>0</v>
      </c>
      <c r="S65" s="415">
        <v>0</v>
      </c>
      <c r="T65" s="415">
        <v>0</v>
      </c>
      <c r="U65" s="415"/>
      <c r="V65" s="415">
        <v>0</v>
      </c>
      <c r="W65" s="415">
        <v>0</v>
      </c>
      <c r="X65" s="415">
        <v>0</v>
      </c>
      <c r="Y65" s="417" t="s">
        <v>531</v>
      </c>
      <c r="Z65" s="415">
        <v>0</v>
      </c>
      <c r="AA65" s="415">
        <v>0</v>
      </c>
      <c r="AB65" s="415">
        <v>0</v>
      </c>
      <c r="AC65" s="415"/>
      <c r="AD65" s="417" t="s">
        <v>531</v>
      </c>
      <c r="AE65" s="415"/>
      <c r="AF65" s="415">
        <v>0</v>
      </c>
      <c r="AG65" s="415">
        <v>0</v>
      </c>
      <c r="AH65" s="415">
        <v>0</v>
      </c>
    </row>
    <row r="66" spans="1:35" s="413" customFormat="1" ht="9" customHeight="1">
      <c r="A66" s="417" t="s">
        <v>532</v>
      </c>
      <c r="B66" s="415">
        <v>3.3599999999999997E-3</v>
      </c>
      <c r="C66" s="415">
        <v>0</v>
      </c>
      <c r="D66" s="415">
        <v>3.3599999999999997E-3</v>
      </c>
      <c r="E66" s="415"/>
      <c r="F66" s="415">
        <v>0</v>
      </c>
      <c r="G66" s="415">
        <v>0</v>
      </c>
      <c r="H66" s="415">
        <v>0</v>
      </c>
      <c r="I66" s="415"/>
      <c r="J66" s="415">
        <v>0</v>
      </c>
      <c r="K66" s="415">
        <v>0</v>
      </c>
      <c r="L66" s="415">
        <v>0</v>
      </c>
      <c r="M66" s="417" t="s">
        <v>532</v>
      </c>
      <c r="N66" s="415">
        <v>0</v>
      </c>
      <c r="O66" s="415">
        <v>0</v>
      </c>
      <c r="P66" s="415">
        <v>0</v>
      </c>
      <c r="Q66" s="415"/>
      <c r="R66" s="415">
        <v>0</v>
      </c>
      <c r="S66" s="415">
        <v>0</v>
      </c>
      <c r="T66" s="415">
        <v>0</v>
      </c>
      <c r="U66" s="415"/>
      <c r="V66" s="415">
        <v>0</v>
      </c>
      <c r="W66" s="415">
        <v>0</v>
      </c>
      <c r="X66" s="415">
        <v>0</v>
      </c>
      <c r="Y66" s="417" t="s">
        <v>532</v>
      </c>
      <c r="Z66" s="415">
        <v>0</v>
      </c>
      <c r="AA66" s="415">
        <v>0</v>
      </c>
      <c r="AB66" s="415">
        <v>0</v>
      </c>
      <c r="AC66" s="415"/>
      <c r="AD66" s="417" t="s">
        <v>532</v>
      </c>
      <c r="AE66" s="415"/>
      <c r="AF66" s="415">
        <v>3.3599999999999997E-3</v>
      </c>
      <c r="AG66" s="415">
        <v>0</v>
      </c>
      <c r="AH66" s="415">
        <v>3.3599999999999997E-3</v>
      </c>
      <c r="AI66" s="491"/>
    </row>
    <row r="67" spans="1:35" s="413" customFormat="1" ht="9" customHeight="1">
      <c r="A67" s="417" t="s">
        <v>533</v>
      </c>
      <c r="B67" s="415">
        <v>31.392709999999997</v>
      </c>
      <c r="C67" s="415">
        <v>-0.25106000000000001</v>
      </c>
      <c r="D67" s="415">
        <v>31.141650000000002</v>
      </c>
      <c r="E67" s="415"/>
      <c r="F67" s="415">
        <v>147.31265999999999</v>
      </c>
      <c r="G67" s="415">
        <v>0</v>
      </c>
      <c r="H67" s="415">
        <v>147.31265999999999</v>
      </c>
      <c r="I67" s="415"/>
      <c r="J67" s="415">
        <v>0</v>
      </c>
      <c r="K67" s="415">
        <v>0</v>
      </c>
      <c r="L67" s="415">
        <v>0</v>
      </c>
      <c r="M67" s="417" t="s">
        <v>533</v>
      </c>
      <c r="N67" s="415">
        <v>136.61151000000001</v>
      </c>
      <c r="O67" s="415">
        <v>0</v>
      </c>
      <c r="P67" s="415">
        <v>136.61151000000001</v>
      </c>
      <c r="Q67" s="415"/>
      <c r="R67" s="415">
        <v>1.1953900000000002</v>
      </c>
      <c r="S67" s="415">
        <v>-20.259689999999999</v>
      </c>
      <c r="T67" s="415">
        <v>-19.064299999999999</v>
      </c>
      <c r="U67" s="415"/>
      <c r="V67" s="415">
        <v>-1.42778</v>
      </c>
      <c r="W67" s="415">
        <v>0</v>
      </c>
      <c r="X67" s="415">
        <v>-1.42778</v>
      </c>
      <c r="Y67" s="417" t="s">
        <v>533</v>
      </c>
      <c r="Z67" s="415">
        <v>0</v>
      </c>
      <c r="AA67" s="415">
        <v>0</v>
      </c>
      <c r="AB67" s="415">
        <v>0</v>
      </c>
      <c r="AC67" s="415"/>
      <c r="AD67" s="417" t="s">
        <v>533</v>
      </c>
      <c r="AE67" s="415"/>
      <c r="AF67" s="415">
        <v>315.08448999999996</v>
      </c>
      <c r="AG67" s="415">
        <v>-20.510749999999998</v>
      </c>
      <c r="AH67" s="415">
        <v>294.57374000000004</v>
      </c>
      <c r="AI67" s="491"/>
    </row>
    <row r="68" spans="1:35" s="413" customFormat="1" ht="9" customHeight="1">
      <c r="A68" s="417" t="s">
        <v>534</v>
      </c>
      <c r="B68" s="415">
        <v>0</v>
      </c>
      <c r="C68" s="415">
        <v>0</v>
      </c>
      <c r="D68" s="415">
        <v>0</v>
      </c>
      <c r="E68" s="415"/>
      <c r="F68" s="415">
        <v>179.19286000000002</v>
      </c>
      <c r="G68" s="415">
        <v>0</v>
      </c>
      <c r="H68" s="415">
        <v>179.19286000000002</v>
      </c>
      <c r="I68" s="415"/>
      <c r="J68" s="415">
        <v>-6.1106800000000003</v>
      </c>
      <c r="K68" s="415">
        <v>0</v>
      </c>
      <c r="L68" s="415">
        <v>-6.1106800000000003</v>
      </c>
      <c r="M68" s="417" t="s">
        <v>535</v>
      </c>
      <c r="N68" s="415">
        <v>0</v>
      </c>
      <c r="O68" s="415">
        <v>0</v>
      </c>
      <c r="P68" s="415">
        <v>0</v>
      </c>
      <c r="Q68" s="415"/>
      <c r="R68" s="415">
        <v>3.1071200000000001</v>
      </c>
      <c r="S68" s="415">
        <v>0</v>
      </c>
      <c r="T68" s="415">
        <v>3.1071200000000001</v>
      </c>
      <c r="U68" s="415"/>
      <c r="V68" s="415">
        <v>79.903750000000002</v>
      </c>
      <c r="W68" s="415">
        <v>0</v>
      </c>
      <c r="X68" s="415">
        <v>79.903750000000002</v>
      </c>
      <c r="Y68" s="417" t="s">
        <v>535</v>
      </c>
      <c r="Z68" s="415">
        <v>0</v>
      </c>
      <c r="AA68" s="415">
        <v>0</v>
      </c>
      <c r="AB68" s="415">
        <v>0</v>
      </c>
      <c r="AC68" s="415"/>
      <c r="AD68" s="417" t="s">
        <v>535</v>
      </c>
      <c r="AE68" s="415"/>
      <c r="AF68" s="415">
        <v>256.09305000000006</v>
      </c>
      <c r="AG68" s="415">
        <v>0</v>
      </c>
      <c r="AH68" s="415">
        <v>256.09305000000006</v>
      </c>
    </row>
    <row r="69" spans="1:35" s="413" customFormat="1" ht="9" customHeight="1">
      <c r="A69" s="417" t="s">
        <v>536</v>
      </c>
      <c r="B69" s="415">
        <v>318.93430000000001</v>
      </c>
      <c r="C69" s="415">
        <v>0</v>
      </c>
      <c r="D69" s="415">
        <v>318.93430000000001</v>
      </c>
      <c r="E69" s="415"/>
      <c r="F69" s="415">
        <v>111.20386999999999</v>
      </c>
      <c r="G69" s="415">
        <v>0</v>
      </c>
      <c r="H69" s="415">
        <v>111.20386999999999</v>
      </c>
      <c r="I69" s="415"/>
      <c r="J69" s="415">
        <v>0</v>
      </c>
      <c r="K69" s="415">
        <v>0</v>
      </c>
      <c r="L69" s="415">
        <v>0</v>
      </c>
      <c r="M69" s="417" t="s">
        <v>536</v>
      </c>
      <c r="N69" s="415">
        <v>521.12388999999996</v>
      </c>
      <c r="O69" s="415">
        <v>0</v>
      </c>
      <c r="P69" s="415">
        <v>521.12388999999996</v>
      </c>
      <c r="Q69" s="415"/>
      <c r="R69" s="415">
        <v>-6.76607</v>
      </c>
      <c r="S69" s="415">
        <v>4.3860000000000001</v>
      </c>
      <c r="T69" s="415">
        <v>-2.3800700000000004</v>
      </c>
      <c r="U69" s="415"/>
      <c r="V69" s="415">
        <v>98.329229999999995</v>
      </c>
      <c r="W69" s="415">
        <v>0</v>
      </c>
      <c r="X69" s="415">
        <v>98.329229999999995</v>
      </c>
      <c r="Y69" s="417" t="s">
        <v>536</v>
      </c>
      <c r="Z69" s="415">
        <v>0</v>
      </c>
      <c r="AA69" s="415">
        <v>0</v>
      </c>
      <c r="AB69" s="415">
        <v>0</v>
      </c>
      <c r="AC69" s="415"/>
      <c r="AD69" s="417" t="s">
        <v>536</v>
      </c>
      <c r="AE69" s="415"/>
      <c r="AF69" s="415">
        <v>1042.8252199999999</v>
      </c>
      <c r="AG69" s="415">
        <v>4.3860000000000001</v>
      </c>
      <c r="AH69" s="415">
        <v>1047.2112199999999</v>
      </c>
    </row>
    <row r="70" spans="1:35" s="413" customFormat="1" ht="9" customHeight="1">
      <c r="A70" s="417" t="s">
        <v>537</v>
      </c>
      <c r="B70" s="415">
        <v>487.91540000000003</v>
      </c>
      <c r="C70" s="415">
        <v>0</v>
      </c>
      <c r="D70" s="415">
        <v>487.91540000000003</v>
      </c>
      <c r="E70" s="415"/>
      <c r="F70" s="415">
        <v>51.945200000000007</v>
      </c>
      <c r="G70" s="415">
        <v>0</v>
      </c>
      <c r="H70" s="415">
        <v>51.945200000000007</v>
      </c>
      <c r="I70" s="415"/>
      <c r="J70" s="415">
        <v>90.068290000000005</v>
      </c>
      <c r="K70" s="415">
        <v>0</v>
      </c>
      <c r="L70" s="415">
        <v>90.068290000000005</v>
      </c>
      <c r="M70" s="417" t="s">
        <v>537</v>
      </c>
      <c r="N70" s="415">
        <v>325.93029999999999</v>
      </c>
      <c r="O70" s="415">
        <v>0</v>
      </c>
      <c r="P70" s="415">
        <v>325.93029999999999</v>
      </c>
      <c r="Q70" s="415"/>
      <c r="R70" s="415">
        <v>111.57938</v>
      </c>
      <c r="S70" s="415">
        <v>0</v>
      </c>
      <c r="T70" s="415">
        <v>111.57938</v>
      </c>
      <c r="U70" s="415"/>
      <c r="V70" s="415">
        <v>141.36323000000002</v>
      </c>
      <c r="W70" s="415">
        <v>0</v>
      </c>
      <c r="X70" s="415">
        <v>141.36323000000002</v>
      </c>
      <c r="Y70" s="417" t="s">
        <v>537</v>
      </c>
      <c r="Z70" s="415">
        <v>52.565220000000004</v>
      </c>
      <c r="AA70" s="415">
        <v>0</v>
      </c>
      <c r="AB70" s="415">
        <v>52.565220000000004</v>
      </c>
      <c r="AC70" s="415"/>
      <c r="AD70" s="417" t="s">
        <v>537</v>
      </c>
      <c r="AE70" s="415"/>
      <c r="AF70" s="415">
        <v>1261.3670199999999</v>
      </c>
      <c r="AG70" s="415">
        <v>0</v>
      </c>
      <c r="AH70" s="415">
        <v>1261.3670199999999</v>
      </c>
    </row>
    <row r="71" spans="1:35" s="413" customFormat="1" ht="9" customHeight="1">
      <c r="A71" s="417" t="s">
        <v>538</v>
      </c>
      <c r="B71" s="415">
        <v>707.93820000000005</v>
      </c>
      <c r="C71" s="415">
        <v>0</v>
      </c>
      <c r="D71" s="415">
        <v>707.93820000000005</v>
      </c>
      <c r="E71" s="415"/>
      <c r="F71" s="415">
        <v>620.65969000000007</v>
      </c>
      <c r="G71" s="415">
        <v>0</v>
      </c>
      <c r="H71" s="415">
        <v>620.65969000000007</v>
      </c>
      <c r="I71" s="415"/>
      <c r="J71" s="415">
        <v>11.14472</v>
      </c>
      <c r="K71" s="415">
        <v>0</v>
      </c>
      <c r="L71" s="415">
        <v>11.14472</v>
      </c>
      <c r="M71" s="417" t="s">
        <v>538</v>
      </c>
      <c r="N71" s="415">
        <v>1440.0196699999999</v>
      </c>
      <c r="O71" s="415">
        <v>0</v>
      </c>
      <c r="P71" s="415">
        <v>1440.0196699999999</v>
      </c>
      <c r="Q71" s="415"/>
      <c r="R71" s="415">
        <v>143.70901000000001</v>
      </c>
      <c r="S71" s="415">
        <v>0</v>
      </c>
      <c r="T71" s="415">
        <v>143.70901000000001</v>
      </c>
      <c r="U71" s="415"/>
      <c r="V71" s="415">
        <v>14.91151</v>
      </c>
      <c r="W71" s="415">
        <v>0</v>
      </c>
      <c r="X71" s="415">
        <v>14.91151</v>
      </c>
      <c r="Y71" s="417" t="s">
        <v>538</v>
      </c>
      <c r="Z71" s="415">
        <v>188.87</v>
      </c>
      <c r="AA71" s="415">
        <v>0</v>
      </c>
      <c r="AB71" s="415">
        <v>188.87</v>
      </c>
      <c r="AC71" s="415"/>
      <c r="AD71" s="417" t="s">
        <v>538</v>
      </c>
      <c r="AE71" s="415"/>
      <c r="AF71" s="415">
        <v>3127.2527999999998</v>
      </c>
      <c r="AG71" s="415">
        <v>0</v>
      </c>
      <c r="AH71" s="415">
        <v>3127.2527999999998</v>
      </c>
    </row>
    <row r="72" spans="1:35" s="413" customFormat="1" ht="5.0999999999999996" customHeight="1">
      <c r="A72" s="417"/>
      <c r="B72" s="415"/>
      <c r="C72" s="415"/>
      <c r="D72" s="415"/>
      <c r="E72" s="415"/>
      <c r="F72" s="415"/>
      <c r="G72" s="415"/>
      <c r="H72" s="415"/>
      <c r="I72" s="415"/>
      <c r="J72" s="415"/>
      <c r="K72" s="415"/>
      <c r="L72" s="415"/>
      <c r="M72" s="417"/>
      <c r="N72" s="415"/>
      <c r="O72" s="415"/>
      <c r="P72" s="415"/>
      <c r="Q72" s="415"/>
      <c r="R72" s="415"/>
      <c r="S72" s="415"/>
      <c r="T72" s="415"/>
      <c r="U72" s="415"/>
      <c r="V72" s="415">
        <v>0</v>
      </c>
      <c r="W72" s="415">
        <v>0</v>
      </c>
      <c r="X72" s="415">
        <v>0</v>
      </c>
      <c r="Y72" s="417"/>
      <c r="Z72" s="415"/>
      <c r="AA72" s="415"/>
      <c r="AB72" s="415"/>
      <c r="AC72" s="415"/>
      <c r="AD72" s="417"/>
      <c r="AE72" s="415"/>
      <c r="AF72" s="415"/>
      <c r="AG72" s="415"/>
      <c r="AH72" s="415"/>
    </row>
    <row r="73" spans="1:35" s="25" customFormat="1" ht="9.75" customHeight="1">
      <c r="A73" s="411" t="s">
        <v>539</v>
      </c>
      <c r="B73" s="412">
        <v>-822.7681</v>
      </c>
      <c r="C73" s="412">
        <v>1.3000000000000002E-4</v>
      </c>
      <c r="D73" s="412">
        <v>-822.76796999999999</v>
      </c>
      <c r="E73" s="412"/>
      <c r="F73" s="412">
        <v>325.12776000000002</v>
      </c>
      <c r="G73" s="412">
        <v>0</v>
      </c>
      <c r="H73" s="412">
        <v>325.12776000000002</v>
      </c>
      <c r="I73" s="412"/>
      <c r="J73" s="412">
        <v>-130.4323</v>
      </c>
      <c r="K73" s="412">
        <v>-5.2453199999999995</v>
      </c>
      <c r="L73" s="412">
        <v>-135.67761999999999</v>
      </c>
      <c r="M73" s="411" t="s">
        <v>539</v>
      </c>
      <c r="N73" s="412">
        <v>-825.03372000000002</v>
      </c>
      <c r="O73" s="412">
        <v>5.9999999999999995E-5</v>
      </c>
      <c r="P73" s="412">
        <v>-825.03366000000005</v>
      </c>
      <c r="Q73" s="412"/>
      <c r="R73" s="412">
        <v>927.84540000000004</v>
      </c>
      <c r="S73" s="412">
        <v>18.274420000000003</v>
      </c>
      <c r="T73" s="412">
        <v>946.11982000000012</v>
      </c>
      <c r="U73" s="412"/>
      <c r="V73" s="412">
        <v>182.59205000000003</v>
      </c>
      <c r="W73" s="412">
        <v>-5.6100000000000004E-3</v>
      </c>
      <c r="X73" s="412">
        <v>182.58644000000001</v>
      </c>
      <c r="Y73" s="411" t="s">
        <v>539</v>
      </c>
      <c r="Z73" s="412">
        <v>155.68123</v>
      </c>
      <c r="AA73" s="412">
        <v>0</v>
      </c>
      <c r="AB73" s="412">
        <v>155.68123</v>
      </c>
      <c r="AC73" s="412"/>
      <c r="AD73" s="411" t="s">
        <v>539</v>
      </c>
      <c r="AE73" s="412"/>
      <c r="AF73" s="412">
        <v>-186.98767999999993</v>
      </c>
      <c r="AG73" s="412">
        <v>13.023680000000002</v>
      </c>
      <c r="AH73" s="412">
        <v>-173.96399999999986</v>
      </c>
    </row>
    <row r="74" spans="1:35" s="413" customFormat="1" ht="12.15" customHeight="1">
      <c r="A74" s="460" t="s">
        <v>540</v>
      </c>
      <c r="B74" s="412">
        <v>10712.303739999999</v>
      </c>
      <c r="C74" s="412">
        <v>-29.23255</v>
      </c>
      <c r="D74" s="412">
        <v>10683.071189999999</v>
      </c>
      <c r="E74" s="412"/>
      <c r="F74" s="412">
        <v>14701.365960000001</v>
      </c>
      <c r="G74" s="412">
        <v>-671.82767000000001</v>
      </c>
      <c r="H74" s="412">
        <v>14029.538289999999</v>
      </c>
      <c r="I74" s="412"/>
      <c r="J74" s="412">
        <v>1922.92678</v>
      </c>
      <c r="K74" s="412">
        <v>1134.8574199999998</v>
      </c>
      <c r="L74" s="412">
        <v>3057.7842000000001</v>
      </c>
      <c r="M74" s="460" t="s">
        <v>540</v>
      </c>
      <c r="N74" s="412">
        <v>11734.05047</v>
      </c>
      <c r="O74" s="412">
        <v>-6469.9575599999998</v>
      </c>
      <c r="P74" s="412">
        <v>5264.0929100000003</v>
      </c>
      <c r="Q74" s="412"/>
      <c r="R74" s="412">
        <v>11575.631619999998</v>
      </c>
      <c r="S74" s="412">
        <v>1115.1549199999999</v>
      </c>
      <c r="T74" s="412">
        <v>12690.786539999999</v>
      </c>
      <c r="U74" s="412"/>
      <c r="V74" s="412">
        <v>1947.0658799999999</v>
      </c>
      <c r="W74" s="412">
        <v>-322.86304999999999</v>
      </c>
      <c r="X74" s="412">
        <v>1624.2028300000002</v>
      </c>
      <c r="Y74" s="460" t="s">
        <v>540</v>
      </c>
      <c r="Z74" s="412">
        <v>989.19512999999995</v>
      </c>
      <c r="AA74" s="412">
        <v>-47.26829</v>
      </c>
      <c r="AB74" s="412">
        <v>941.92683999999997</v>
      </c>
      <c r="AC74" s="412"/>
      <c r="AD74" s="460" t="s">
        <v>540</v>
      </c>
      <c r="AE74" s="412"/>
      <c r="AF74" s="412">
        <v>53582.539580000004</v>
      </c>
      <c r="AG74" s="412">
        <v>-5291.1367799999998</v>
      </c>
      <c r="AH74" s="412">
        <v>48291.402800000003</v>
      </c>
    </row>
    <row r="75" spans="1:35" s="413" customFormat="1" ht="12.15" customHeight="1">
      <c r="A75" s="418"/>
      <c r="B75" s="415"/>
      <c r="C75" s="415"/>
      <c r="D75" s="415"/>
      <c r="E75" s="415"/>
      <c r="F75" s="415"/>
      <c r="G75" s="415"/>
      <c r="H75" s="415"/>
      <c r="I75" s="415"/>
      <c r="J75" s="415"/>
      <c r="K75" s="415"/>
      <c r="L75" s="415"/>
      <c r="M75" s="418"/>
      <c r="N75" s="415"/>
      <c r="O75" s="415"/>
      <c r="P75" s="415"/>
      <c r="Q75" s="415"/>
      <c r="R75" s="415"/>
      <c r="S75" s="415"/>
      <c r="T75" s="415"/>
      <c r="U75" s="415"/>
      <c r="V75" s="415">
        <v>0</v>
      </c>
      <c r="W75" s="415">
        <v>0</v>
      </c>
      <c r="X75" s="415">
        <v>0</v>
      </c>
      <c r="Y75" s="418"/>
      <c r="Z75" s="415"/>
      <c r="AA75" s="415"/>
      <c r="AB75" s="415"/>
      <c r="AC75" s="415"/>
      <c r="AD75" s="418"/>
      <c r="AE75" s="415"/>
      <c r="AF75" s="415"/>
      <c r="AG75" s="415"/>
      <c r="AH75" s="415"/>
    </row>
    <row r="76" spans="1:35" s="25" customFormat="1" ht="8.4" customHeight="1">
      <c r="A76" s="417" t="s">
        <v>541</v>
      </c>
      <c r="B76" s="415">
        <v>3446.9376499999998</v>
      </c>
      <c r="C76" s="415">
        <v>0</v>
      </c>
      <c r="D76" s="415">
        <v>3446.9376499999998</v>
      </c>
      <c r="E76" s="415"/>
      <c r="F76" s="415">
        <v>3606.75452</v>
      </c>
      <c r="G76" s="415">
        <v>0</v>
      </c>
      <c r="H76" s="415">
        <v>3606.75452</v>
      </c>
      <c r="I76" s="415"/>
      <c r="J76" s="415">
        <v>960.63528000000008</v>
      </c>
      <c r="K76" s="415">
        <v>0</v>
      </c>
      <c r="L76" s="415">
        <v>960.63528000000008</v>
      </c>
      <c r="M76" s="417" t="s">
        <v>541</v>
      </c>
      <c r="N76" s="415">
        <v>1825.35196</v>
      </c>
      <c r="O76" s="415">
        <v>0</v>
      </c>
      <c r="P76" s="415">
        <v>1825.35196</v>
      </c>
      <c r="Q76" s="415"/>
      <c r="R76" s="415">
        <v>3978.0953399999999</v>
      </c>
      <c r="S76" s="415">
        <v>0</v>
      </c>
      <c r="T76" s="415">
        <v>3978.0953399999999</v>
      </c>
      <c r="U76" s="415"/>
      <c r="V76" s="415">
        <v>508.60098000000005</v>
      </c>
      <c r="W76" s="415">
        <v>0</v>
      </c>
      <c r="X76" s="415">
        <v>508.60098000000005</v>
      </c>
      <c r="Y76" s="417" t="s">
        <v>541</v>
      </c>
      <c r="Z76" s="415">
        <v>395.48063000000002</v>
      </c>
      <c r="AA76" s="415">
        <v>0</v>
      </c>
      <c r="AB76" s="415">
        <v>395.48063000000002</v>
      </c>
      <c r="AC76" s="415"/>
      <c r="AD76" s="417" t="s">
        <v>541</v>
      </c>
      <c r="AE76" s="415"/>
      <c r="AF76" s="415">
        <v>14721.85636</v>
      </c>
      <c r="AG76" s="415">
        <v>0</v>
      </c>
      <c r="AH76" s="415">
        <v>14721.85636</v>
      </c>
    </row>
    <row r="77" spans="1:35" s="25" customFormat="1" ht="3.15" customHeight="1">
      <c r="A77" s="417"/>
      <c r="B77" s="415"/>
      <c r="C77" s="415"/>
      <c r="D77" s="415"/>
      <c r="E77" s="415"/>
      <c r="F77" s="415"/>
      <c r="G77" s="415"/>
      <c r="H77" s="415"/>
      <c r="I77" s="415"/>
      <c r="J77" s="415"/>
      <c r="K77" s="415"/>
      <c r="L77" s="415"/>
      <c r="M77" s="417"/>
      <c r="N77" s="415"/>
      <c r="O77" s="415"/>
      <c r="P77" s="415"/>
      <c r="Q77" s="415"/>
      <c r="R77" s="415"/>
      <c r="S77" s="415"/>
      <c r="T77" s="415"/>
      <c r="U77" s="415"/>
      <c r="V77" s="415">
        <v>0</v>
      </c>
      <c r="W77" s="415">
        <v>0</v>
      </c>
      <c r="X77" s="415">
        <v>0</v>
      </c>
      <c r="Y77" s="417"/>
      <c r="Z77" s="415"/>
      <c r="AA77" s="415"/>
      <c r="AB77" s="415"/>
      <c r="AC77" s="415"/>
      <c r="AD77" s="417"/>
      <c r="AE77" s="415"/>
      <c r="AF77" s="415"/>
      <c r="AG77" s="415"/>
      <c r="AH77" s="415"/>
    </row>
    <row r="78" spans="1:35" s="413" customFormat="1" ht="7.5" customHeight="1">
      <c r="A78" s="418" t="s">
        <v>542</v>
      </c>
      <c r="B78" s="419">
        <v>7265.3660899999995</v>
      </c>
      <c r="C78" s="419">
        <v>-29.23255</v>
      </c>
      <c r="D78" s="419">
        <v>7236.1335399999998</v>
      </c>
      <c r="E78" s="419"/>
      <c r="F78" s="419">
        <v>11094.611439999999</v>
      </c>
      <c r="G78" s="419">
        <v>-671.82767000000001</v>
      </c>
      <c r="H78" s="419">
        <v>10422.78377</v>
      </c>
      <c r="I78" s="419"/>
      <c r="J78" s="419">
        <v>962.29150000000004</v>
      </c>
      <c r="K78" s="419">
        <v>1134.8574199999998</v>
      </c>
      <c r="L78" s="419">
        <v>2097.1489200000001</v>
      </c>
      <c r="M78" s="418" t="s">
        <v>542</v>
      </c>
      <c r="N78" s="419">
        <v>9908.6985100000002</v>
      </c>
      <c r="O78" s="419">
        <v>-6469.9575599999998</v>
      </c>
      <c r="P78" s="419">
        <v>3438.7409500000003</v>
      </c>
      <c r="Q78" s="419"/>
      <c r="R78" s="419">
        <v>7597.5362800000003</v>
      </c>
      <c r="S78" s="419">
        <v>1115.1549199999999</v>
      </c>
      <c r="T78" s="419">
        <v>8712.6911999999993</v>
      </c>
      <c r="U78" s="419"/>
      <c r="V78" s="419">
        <v>1438.4648999999999</v>
      </c>
      <c r="W78" s="419">
        <v>-322.86304999999999</v>
      </c>
      <c r="X78" s="419">
        <v>1115.60185</v>
      </c>
      <c r="Y78" s="418" t="s">
        <v>542</v>
      </c>
      <c r="Z78" s="419">
        <v>593.71450000000004</v>
      </c>
      <c r="AA78" s="419">
        <v>-47.26829</v>
      </c>
      <c r="AB78" s="419">
        <v>546.44620999999995</v>
      </c>
      <c r="AC78" s="419"/>
      <c r="AD78" s="418" t="s">
        <v>542</v>
      </c>
      <c r="AE78" s="419"/>
      <c r="AF78" s="419">
        <v>38860.683219999999</v>
      </c>
      <c r="AG78" s="419">
        <v>-5291.1367799999998</v>
      </c>
      <c r="AH78" s="419">
        <v>33569.546439999998</v>
      </c>
    </row>
    <row r="79" spans="1:35" ht="9" customHeight="1" thickBot="1">
      <c r="A79" s="493"/>
      <c r="B79" s="494"/>
      <c r="C79" s="494"/>
      <c r="D79" s="494"/>
      <c r="E79" s="494"/>
      <c r="F79" s="494"/>
      <c r="G79" s="494"/>
      <c r="H79" s="494"/>
      <c r="I79" s="494"/>
      <c r="J79" s="494"/>
      <c r="K79" s="494"/>
      <c r="L79" s="494"/>
      <c r="M79" s="428"/>
      <c r="N79" s="428"/>
      <c r="O79" s="428"/>
      <c r="P79" s="428"/>
      <c r="Q79" s="428"/>
      <c r="R79" s="428"/>
      <c r="S79" s="428"/>
      <c r="T79" s="428"/>
      <c r="U79" s="428"/>
      <c r="V79" s="428"/>
      <c r="W79" s="428"/>
      <c r="X79" s="428"/>
      <c r="Y79" s="428"/>
      <c r="Z79" s="495"/>
      <c r="AA79" s="495"/>
      <c r="AB79" s="495"/>
      <c r="AC79" s="495"/>
      <c r="AD79" s="428"/>
      <c r="AE79" s="495"/>
      <c r="AF79" s="495"/>
      <c r="AG79" s="495"/>
      <c r="AH79" s="495"/>
    </row>
    <row r="80" spans="1:35" s="497" customFormat="1" ht="16.5" customHeight="1" thickTop="1">
      <c r="A80" s="26" t="s">
        <v>578</v>
      </c>
      <c r="B80" s="496"/>
      <c r="M80" s="26" t="s">
        <v>578</v>
      </c>
      <c r="Y80" s="26" t="s">
        <v>578</v>
      </c>
      <c r="AD80" s="26" t="s">
        <v>578</v>
      </c>
    </row>
    <row r="81" spans="1:34" ht="12.15" customHeight="1">
      <c r="A81" s="498"/>
      <c r="B81" s="498"/>
      <c r="C81" s="498"/>
      <c r="D81" s="498"/>
      <c r="E81" s="498"/>
      <c r="F81" s="498"/>
      <c r="G81" s="498"/>
      <c r="H81" s="498"/>
      <c r="I81" s="498"/>
      <c r="J81" s="498"/>
      <c r="K81" s="498"/>
      <c r="L81" s="498"/>
      <c r="M81" s="465"/>
      <c r="N81" s="499"/>
      <c r="O81" s="499"/>
      <c r="P81" s="499"/>
      <c r="Q81" s="499"/>
      <c r="R81" s="499"/>
      <c r="S81" s="499"/>
      <c r="T81" s="499"/>
      <c r="U81" s="499"/>
      <c r="V81" s="499"/>
      <c r="W81" s="499"/>
      <c r="X81" s="499"/>
      <c r="Y81" s="499"/>
      <c r="Z81" s="499"/>
      <c r="AA81" s="499"/>
      <c r="AB81" s="499"/>
      <c r="AC81" s="499"/>
      <c r="AD81" s="302"/>
      <c r="AE81" s="499"/>
      <c r="AF81" s="499"/>
      <c r="AG81" s="499"/>
      <c r="AH81" s="499"/>
    </row>
    <row r="82" spans="1:34" ht="12.15" customHeight="1">
      <c r="A82" s="498"/>
      <c r="B82" s="498"/>
      <c r="C82" s="498"/>
      <c r="D82" s="498"/>
      <c r="E82" s="498"/>
      <c r="F82" s="498"/>
      <c r="G82" s="498"/>
      <c r="H82" s="498"/>
      <c r="I82" s="498"/>
      <c r="J82" s="498"/>
      <c r="K82" s="498"/>
      <c r="L82" s="498"/>
      <c r="M82" s="500"/>
      <c r="N82" s="500"/>
      <c r="O82" s="500"/>
      <c r="P82" s="500"/>
      <c r="Q82" s="500"/>
      <c r="R82" s="500"/>
      <c r="S82" s="500"/>
      <c r="T82" s="500"/>
      <c r="U82" s="500"/>
      <c r="V82" s="500"/>
      <c r="W82" s="500"/>
      <c r="X82" s="500"/>
      <c r="Y82" s="500"/>
      <c r="Z82" s="500"/>
      <c r="AA82" s="500"/>
      <c r="AB82" s="500"/>
      <c r="AC82" s="500"/>
      <c r="AD82" s="500"/>
      <c r="AE82" s="500"/>
      <c r="AF82" s="500"/>
      <c r="AG82" s="500"/>
      <c r="AH82" s="501"/>
    </row>
    <row r="83" spans="1:34" ht="12.15" customHeight="1">
      <c r="B83" s="500"/>
      <c r="C83" s="500"/>
      <c r="D83" s="500"/>
      <c r="E83" s="500"/>
      <c r="F83" s="500"/>
      <c r="G83" s="500"/>
      <c r="H83" s="500"/>
      <c r="I83" s="500"/>
      <c r="J83" s="500"/>
      <c r="K83" s="500"/>
      <c r="L83" s="500"/>
      <c r="M83" s="500"/>
      <c r="N83" s="500"/>
      <c r="O83" s="500"/>
      <c r="P83" s="500"/>
      <c r="Q83" s="500"/>
      <c r="R83" s="500"/>
      <c r="S83" s="500"/>
      <c r="T83" s="500"/>
      <c r="U83" s="500"/>
      <c r="V83" s="500"/>
      <c r="W83" s="500"/>
      <c r="X83" s="500"/>
      <c r="Y83" s="500"/>
      <c r="Z83" s="500"/>
      <c r="AA83" s="500"/>
      <c r="AB83" s="500"/>
      <c r="AC83" s="500"/>
      <c r="AD83" s="500"/>
      <c r="AE83" s="500"/>
      <c r="AF83" s="500"/>
      <c r="AG83" s="500"/>
      <c r="AH83" s="500"/>
    </row>
    <row r="84" spans="1:34" ht="12.15" customHeight="1">
      <c r="B84" s="500"/>
      <c r="C84" s="500"/>
      <c r="D84" s="500"/>
      <c r="E84" s="500"/>
      <c r="F84" s="500"/>
      <c r="G84" s="500"/>
      <c r="H84" s="500"/>
      <c r="I84" s="500"/>
      <c r="J84" s="500"/>
      <c r="K84" s="500"/>
      <c r="L84" s="500"/>
      <c r="M84" s="500"/>
      <c r="N84" s="500"/>
      <c r="O84" s="500"/>
      <c r="P84" s="500"/>
      <c r="Q84" s="500"/>
      <c r="R84" s="500"/>
      <c r="S84" s="500"/>
      <c r="T84" s="500"/>
      <c r="U84" s="500"/>
      <c r="V84" s="500"/>
      <c r="W84" s="500"/>
      <c r="X84" s="500"/>
      <c r="Y84" s="500"/>
      <c r="Z84" s="500"/>
      <c r="AA84" s="500"/>
      <c r="AB84" s="500"/>
      <c r="AC84" s="500"/>
      <c r="AD84" s="500"/>
      <c r="AE84" s="500"/>
      <c r="AF84" s="500"/>
      <c r="AG84" s="500"/>
      <c r="AH84" s="500"/>
    </row>
    <row r="85" spans="1:34" ht="12.15" customHeight="1"/>
    <row r="86" spans="1:34" ht="12.15" customHeight="1"/>
    <row r="87" spans="1:34" ht="12.15" customHeight="1"/>
    <row r="88" spans="1:34" ht="12.15" customHeight="1"/>
    <row r="89" spans="1:34" ht="12.15" customHeight="1"/>
    <row r="90" spans="1:34" ht="12.15" customHeight="1"/>
    <row r="91" spans="1:34" ht="12.15" customHeight="1"/>
    <row r="92" spans="1:34" ht="12.15" customHeight="1"/>
    <row r="93" spans="1:34" ht="12.15" customHeight="1"/>
    <row r="94" spans="1:34" ht="12.15" customHeight="1"/>
    <row r="95" spans="1:34" ht="12.15" customHeight="1"/>
    <row r="96" spans="1:34"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sheetData>
  <mergeCells count="21">
    <mergeCell ref="Z6:AB6"/>
    <mergeCell ref="AF6:AH6"/>
    <mergeCell ref="A81:L82"/>
    <mergeCell ref="A4:L4"/>
    <mergeCell ref="M4:X4"/>
    <mergeCell ref="Y4:AC4"/>
    <mergeCell ref="AD4:AH4"/>
    <mergeCell ref="B6:D6"/>
    <mergeCell ref="F6:H6"/>
    <mergeCell ref="J6:L6"/>
    <mergeCell ref="N6:P6"/>
    <mergeCell ref="R6:T6"/>
    <mergeCell ref="V6:X6"/>
    <mergeCell ref="A2:L2"/>
    <mergeCell ref="M2:X2"/>
    <mergeCell ref="Y2:AC2"/>
    <mergeCell ref="AD2:AH2"/>
    <mergeCell ref="A3:L3"/>
    <mergeCell ref="M3:X3"/>
    <mergeCell ref="Y3:AC3"/>
    <mergeCell ref="AD3:AH3"/>
  </mergeCells>
  <hyperlinks>
    <hyperlink ref="A1" location="Índice!A1" display="Volver al Índice" xr:uid="{96028E3A-795E-4680-82BE-382DF368A92F}"/>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5F91-DA77-4158-8FB6-7D44BBB8CFF8}">
  <dimension ref="A1:C61"/>
  <sheetViews>
    <sheetView showGridLines="0" view="pageBreakPreview" zoomScaleNormal="100" zoomScaleSheetLayoutView="100" workbookViewId="0">
      <selection sqref="A1:C65"/>
    </sheetView>
  </sheetViews>
  <sheetFormatPr baseColWidth="10" defaultRowHeight="14.4"/>
  <cols>
    <col min="1" max="1" width="4.33203125" style="1178" customWidth="1"/>
    <col min="2" max="2" width="89.109375" style="1178" customWidth="1"/>
    <col min="3" max="3" width="12.6640625" style="1178" customWidth="1"/>
    <col min="4" max="16384" width="11.5546875" style="1178"/>
  </cols>
  <sheetData>
    <row r="1" spans="1:3">
      <c r="A1" s="1182" t="s">
        <v>1011</v>
      </c>
    </row>
    <row r="4" spans="1:3" ht="18">
      <c r="A4" s="1179" t="s">
        <v>1010</v>
      </c>
      <c r="B4" s="1179"/>
      <c r="C4" s="1179"/>
    </row>
    <row r="6" spans="1:3">
      <c r="B6" s="1181" t="s">
        <v>1323</v>
      </c>
      <c r="C6" s="1239" t="s">
        <v>1324</v>
      </c>
    </row>
    <row r="7" spans="1:3">
      <c r="B7" s="1181" t="s">
        <v>1325</v>
      </c>
      <c r="C7" s="1178">
        <v>1</v>
      </c>
    </row>
    <row r="8" spans="1:3">
      <c r="B8" s="1181" t="s">
        <v>1326</v>
      </c>
      <c r="C8" s="1178">
        <v>2</v>
      </c>
    </row>
    <row r="9" spans="1:3">
      <c r="B9" s="1181" t="s">
        <v>1327</v>
      </c>
      <c r="C9" s="1178">
        <v>3</v>
      </c>
    </row>
    <row r="10" spans="1:3">
      <c r="B10" s="1181" t="s">
        <v>1328</v>
      </c>
      <c r="C10" s="1178">
        <v>4</v>
      </c>
    </row>
    <row r="11" spans="1:3">
      <c r="B11" s="1181" t="s">
        <v>1329</v>
      </c>
      <c r="C11" s="1178">
        <v>5</v>
      </c>
    </row>
    <row r="12" spans="1:3">
      <c r="B12" s="1181" t="s">
        <v>1330</v>
      </c>
      <c r="C12" s="1178">
        <v>6</v>
      </c>
    </row>
    <row r="13" spans="1:3">
      <c r="B13" s="1181" t="s">
        <v>1331</v>
      </c>
      <c r="C13" s="1178">
        <v>7</v>
      </c>
    </row>
    <row r="14" spans="1:3">
      <c r="B14" s="1181" t="s">
        <v>1332</v>
      </c>
      <c r="C14" s="1178">
        <v>8</v>
      </c>
    </row>
    <row r="15" spans="1:3">
      <c r="B15" s="1181" t="s">
        <v>1333</v>
      </c>
      <c r="C15" s="1178">
        <v>9</v>
      </c>
    </row>
    <row r="16" spans="1:3">
      <c r="B16" s="1181" t="s">
        <v>1334</v>
      </c>
      <c r="C16" s="1178">
        <v>10</v>
      </c>
    </row>
    <row r="17" spans="2:3">
      <c r="B17" s="1181" t="s">
        <v>1335</v>
      </c>
      <c r="C17" s="1178">
        <v>11</v>
      </c>
    </row>
    <row r="18" spans="2:3">
      <c r="B18" s="1181" t="s">
        <v>1336</v>
      </c>
      <c r="C18" s="1178">
        <v>12</v>
      </c>
    </row>
    <row r="19" spans="2:3">
      <c r="B19" s="1181" t="s">
        <v>1337</v>
      </c>
      <c r="C19" s="1178">
        <v>13</v>
      </c>
    </row>
    <row r="20" spans="2:3">
      <c r="B20" s="1181" t="s">
        <v>1338</v>
      </c>
      <c r="C20" s="1178">
        <v>14</v>
      </c>
    </row>
    <row r="21" spans="2:3">
      <c r="B21" s="1181" t="s">
        <v>1339</v>
      </c>
      <c r="C21" s="1178">
        <v>15</v>
      </c>
    </row>
    <row r="22" spans="2:3">
      <c r="B22" s="1181" t="s">
        <v>1340</v>
      </c>
      <c r="C22" s="1178">
        <v>16</v>
      </c>
    </row>
    <row r="23" spans="2:3">
      <c r="B23" s="1181" t="s">
        <v>1341</v>
      </c>
      <c r="C23" s="1178">
        <v>17</v>
      </c>
    </row>
    <row r="24" spans="2:3">
      <c r="B24" s="1181" t="s">
        <v>1342</v>
      </c>
      <c r="C24" s="1178">
        <v>18</v>
      </c>
    </row>
    <row r="25" spans="2:3">
      <c r="B25" s="1181" t="s">
        <v>1343</v>
      </c>
      <c r="C25" s="1178">
        <v>19</v>
      </c>
    </row>
    <row r="26" spans="2:3">
      <c r="B26" s="1181" t="s">
        <v>1344</v>
      </c>
      <c r="C26" s="1178">
        <v>20</v>
      </c>
    </row>
    <row r="27" spans="2:3">
      <c r="B27" s="1181" t="s">
        <v>1345</v>
      </c>
      <c r="C27" s="1178">
        <v>21</v>
      </c>
    </row>
    <row r="28" spans="2:3">
      <c r="B28" s="1181" t="s">
        <v>1346</v>
      </c>
      <c r="C28" s="1178">
        <v>22</v>
      </c>
    </row>
    <row r="29" spans="2:3">
      <c r="B29" s="1181" t="s">
        <v>1347</v>
      </c>
      <c r="C29" s="1178">
        <v>23</v>
      </c>
    </row>
    <row r="30" spans="2:3">
      <c r="B30" s="1181" t="s">
        <v>1348</v>
      </c>
      <c r="C30" s="1178">
        <v>24</v>
      </c>
    </row>
    <row r="31" spans="2:3">
      <c r="B31" s="1181" t="s">
        <v>1349</v>
      </c>
      <c r="C31" s="1178">
        <v>25</v>
      </c>
    </row>
    <row r="32" spans="2:3">
      <c r="B32" s="1181" t="s">
        <v>1350</v>
      </c>
      <c r="C32" s="1178">
        <v>26</v>
      </c>
    </row>
    <row r="33" spans="2:3">
      <c r="B33" s="1181" t="s">
        <v>1351</v>
      </c>
      <c r="C33" s="1178">
        <v>27</v>
      </c>
    </row>
    <row r="34" spans="2:3">
      <c r="B34" s="1181" t="s">
        <v>1352</v>
      </c>
      <c r="C34" s="1178">
        <v>28</v>
      </c>
    </row>
    <row r="35" spans="2:3">
      <c r="B35" s="1181" t="s">
        <v>1353</v>
      </c>
      <c r="C35" s="1178">
        <v>29</v>
      </c>
    </row>
    <row r="36" spans="2:3">
      <c r="B36" s="1181" t="s">
        <v>1354</v>
      </c>
      <c r="C36" s="1178">
        <v>30</v>
      </c>
    </row>
    <row r="37" spans="2:3">
      <c r="B37" s="1181" t="s">
        <v>1355</v>
      </c>
      <c r="C37" s="1178">
        <v>31</v>
      </c>
    </row>
    <row r="38" spans="2:3">
      <c r="B38" s="1181" t="s">
        <v>1356</v>
      </c>
      <c r="C38" s="1178">
        <v>32</v>
      </c>
    </row>
    <row r="39" spans="2:3">
      <c r="B39" s="1181" t="s">
        <v>1357</v>
      </c>
      <c r="C39" s="1178">
        <v>33</v>
      </c>
    </row>
    <row r="40" spans="2:3">
      <c r="B40" s="1181" t="s">
        <v>1358</v>
      </c>
      <c r="C40" s="1178">
        <v>34</v>
      </c>
    </row>
    <row r="41" spans="2:3">
      <c r="B41" s="1181" t="s">
        <v>1359</v>
      </c>
      <c r="C41" s="1178">
        <v>35</v>
      </c>
    </row>
    <row r="42" spans="2:3">
      <c r="B42" s="1181" t="s">
        <v>1360</v>
      </c>
      <c r="C42" s="1178">
        <v>36</v>
      </c>
    </row>
    <row r="43" spans="2:3">
      <c r="B43" s="1181" t="s">
        <v>1361</v>
      </c>
      <c r="C43" s="1178">
        <v>37</v>
      </c>
    </row>
    <row r="44" spans="2:3">
      <c r="B44" s="1181" t="s">
        <v>1362</v>
      </c>
      <c r="C44" s="1178">
        <v>38</v>
      </c>
    </row>
    <row r="45" spans="2:3">
      <c r="B45" s="1181" t="s">
        <v>1363</v>
      </c>
      <c r="C45" s="1178">
        <v>39</v>
      </c>
    </row>
    <row r="46" spans="2:3">
      <c r="B46" s="1181" t="s">
        <v>1364</v>
      </c>
      <c r="C46" s="1178">
        <v>40</v>
      </c>
    </row>
    <row r="47" spans="2:3">
      <c r="B47" s="1181" t="s">
        <v>1365</v>
      </c>
      <c r="C47" s="1178">
        <v>41</v>
      </c>
    </row>
    <row r="48" spans="2:3">
      <c r="B48" s="1181" t="s">
        <v>1366</v>
      </c>
      <c r="C48" s="1178">
        <v>42</v>
      </c>
    </row>
    <row r="49" spans="2:3">
      <c r="B49" s="1181" t="s">
        <v>1367</v>
      </c>
      <c r="C49" s="1178">
        <v>43</v>
      </c>
    </row>
    <row r="50" spans="2:3">
      <c r="B50" s="1181" t="s">
        <v>1368</v>
      </c>
      <c r="C50" s="1178">
        <v>44</v>
      </c>
    </row>
    <row r="51" spans="2:3">
      <c r="B51" s="1181" t="s">
        <v>1369</v>
      </c>
      <c r="C51" s="1178">
        <v>45</v>
      </c>
    </row>
    <row r="52" spans="2:3">
      <c r="B52" s="1181" t="s">
        <v>1370</v>
      </c>
      <c r="C52" s="1178">
        <v>46</v>
      </c>
    </row>
    <row r="53" spans="2:3">
      <c r="B53" s="1181" t="s">
        <v>1371</v>
      </c>
      <c r="C53" s="1178">
        <v>47</v>
      </c>
    </row>
    <row r="54" spans="2:3">
      <c r="B54" s="1181" t="s">
        <v>1372</v>
      </c>
      <c r="C54" s="1178">
        <v>48</v>
      </c>
    </row>
    <row r="55" spans="2:3">
      <c r="B55" s="1181" t="s">
        <v>1373</v>
      </c>
      <c r="C55" s="1178">
        <v>49</v>
      </c>
    </row>
    <row r="56" spans="2:3">
      <c r="B56" s="1181" t="s">
        <v>1374</v>
      </c>
      <c r="C56" s="1178">
        <v>50</v>
      </c>
    </row>
    <row r="57" spans="2:3">
      <c r="B57" s="1181" t="s">
        <v>1375</v>
      </c>
      <c r="C57" s="1178">
        <v>51</v>
      </c>
    </row>
    <row r="58" spans="2:3">
      <c r="B58" s="1181" t="s">
        <v>1376</v>
      </c>
      <c r="C58" s="1178">
        <v>52</v>
      </c>
    </row>
    <row r="59" spans="2:3">
      <c r="B59" s="1181" t="s">
        <v>1377</v>
      </c>
      <c r="C59" s="1178">
        <v>53</v>
      </c>
    </row>
    <row r="60" spans="2:3">
      <c r="B60" s="1181" t="s">
        <v>1378</v>
      </c>
      <c r="C60" s="1178">
        <v>54</v>
      </c>
    </row>
    <row r="61" spans="2:3">
      <c r="B61" s="1181" t="s">
        <v>1379</v>
      </c>
      <c r="C61" s="1178">
        <v>55</v>
      </c>
    </row>
  </sheetData>
  <mergeCells count="1">
    <mergeCell ref="A4:C4"/>
  </mergeCells>
  <hyperlinks>
    <hyperlink ref="A1" location="Índice!A1" display="Volver al Índice" xr:uid="{02973711-CA2E-458A-9132-C96212B46D7D}"/>
    <hyperlink ref="B6" location="Agregación_EEFF!A5" display="Nota sobre la agregación de los E.E.F.F." xr:uid="{989C1329-EA2C-435F-BDBE-D34C84F7B725}"/>
    <hyperlink ref="B7" location="1!A5" display="Balance General  " xr:uid="{F49C5986-8779-4636-A1F7-8E4EAC98308F}"/>
    <hyperlink ref="B8" location="2!A5" display="Estado de Ganancias y Pérdidas  " xr:uid="{744DFFA6-EDF8-483E-9A98-B495AB1CD0DA}"/>
    <hyperlink ref="B9" location="3!A5" display="Indicadores Financieros  " xr:uid="{837972DD-3D45-4477-A65A-4C7C439192EA}"/>
    <hyperlink ref="B10" location="4!A5" display="Créditos Directos por Sector Económico  " xr:uid="{811B179C-848B-4D6D-A664-7955FEC12512}"/>
    <hyperlink ref="B11" location="5!A5" display="Créditos Directos y Depósitos por Zona Geográfica  " xr:uid="{3055F1ED-4033-444C-B7CA-661F789339DA}"/>
    <hyperlink ref="B12" location="6!A5" display="Depósitos según Escala de Montos  " xr:uid="{1DA1D527-BE42-4482-B3DD-7F78CDEF426E}"/>
    <hyperlink ref="B13" location="7!A5" display="Número de Personal  " xr:uid="{94301DAC-A11C-477C-B428-661E84588463}"/>
    <hyperlink ref="B14" location="8!A5" display="Requerimiento de Patrimonio Efectivo y Ratio de Capital Global  " xr:uid="{D3A8DE02-15E6-4773-9E08-05231E042904}"/>
    <hyperlink ref="B15" location="9!A5" display="Activos y Contingentes Ponderados por Riesgo de Crédito  " xr:uid="{905E4D4E-CFAF-4D6B-A93E-B5BCFC852F31}"/>
    <hyperlink ref="B16" location="10!A5" display="Créditos Directos según Situación  " xr:uid="{04462E0B-7769-4E87-BFFB-30CB55B55176}"/>
    <hyperlink ref="B17" location="11!A5" display="Créditos Directos según Tipo de Crédito y Situación  " xr:uid="{8C067EF9-540F-4C8A-ACBB-EA890546EE3E}"/>
    <hyperlink ref="B18" location="12!A5" display="Estructura de Créditos Directos e Indirectos según Categoría de Riesgo del Deudor  " xr:uid="{F6B21E67-59D3-4BDB-951D-50592B9A4D47}"/>
    <hyperlink ref="B19" location="13!A5" display="Estructura de Créditos Directos e Indirectos por Tipo de Crédito y Categoría de Riesgo del Deudor " xr:uid="{0D425E55-A093-449B-8C66-6F45491F93E0}"/>
    <hyperlink ref="B20" location="14!A5" display="Créditos Directos por Tipo, Modalidad y Moneda" xr:uid="{0AD65577-0A9E-4C9B-8DBF-02D2E44F2322}"/>
    <hyperlink ref="B21" location="15!A5" display="Morosidad por tipo de crédito y modalidad  " xr:uid="{57C13C5A-83D4-48B7-8A81-B532CA166312}"/>
    <hyperlink ref="B22" location="16!A5" display="Ratios de Morosidad según días de incumplimiento  " xr:uid="{C234305E-FA23-4EA6-896E-2F86A9634E80}"/>
    <hyperlink ref="B23" location="17!A5" display="Créditos por Tipo de Garantía   " xr:uid="{BD2DF49C-3C85-4C52-9B4D-BC19983126C7}"/>
    <hyperlink ref="B24" location="18!A5" display="Créditos a Actividades Empresariales por Sector Económico  " xr:uid="{CEC6BF97-89B1-4C26-8FFD-DD228DC6D4E6}"/>
    <hyperlink ref="B25" location="19!A5" display="Flujo de Créditos Castigados por Tipo de Crédito  " xr:uid="{E9DF7DC6-4E6E-4F64-9382-61861B566A00}"/>
    <hyperlink ref="B26" location="20!A5" display="Ratios de Liquidez  " xr:uid="{DFC8C5BE-AED8-4A9E-B77A-71234D0B9997}"/>
    <hyperlink ref="B27" location="21!A5" display="Movimiento de los Depósitos  (Moneda Nacional)" xr:uid="{03ECD79B-DF46-45A0-A84B-7411B0B47015}"/>
    <hyperlink ref="B28" location="22!A5" display="Movimiento de los Depósitos  (Moneda Extranjera)" xr:uid="{7A58E5D1-1CDE-473A-BC6A-1C7A372166EC}"/>
    <hyperlink ref="B29" location="23!A5" display="Depósitos del Público por Tipo de Depósito y Plazo (Moneda Nacional)" xr:uid="{C2E49FF8-F152-493F-96BB-D83745009908}"/>
    <hyperlink ref="B30" location="24!A5" display="Depósitos del Público por Tipo de Depósito y Plazo (Moneda Extranjera)" xr:uid="{8AC2FF5C-8F09-4426-994A-5466475F6153}"/>
    <hyperlink ref="B31" location="25!A5" display="Requerimiento de Patrimonio Efectivo por Riesgo de Mercado  " xr:uid="{7C32484A-2EAB-4164-BD0F-93E2B85176BC}"/>
    <hyperlink ref="B32" location="26!A5" display="Posición Global en Moneda Extranjera  " xr:uid="{20DAF03E-51B2-495D-B054-8B05946A8C60}"/>
    <hyperlink ref="B33" location="27!A5" display="Requerimiento de Patrimonio Efectivo por Riesgo Operacional  " xr:uid="{8D4EE8ED-A41D-42F2-8B39-E14A9B1970F5}"/>
    <hyperlink ref="B34" location="28!A5" display="Estructura del Activo  " xr:uid="{67BE939A-2A12-463C-976E-A2848B2FA860}"/>
    <hyperlink ref="B35" location="29!A5" display="Estructura de los Créditos Directos por Modalidad  " xr:uid="{13DE46A0-E567-4935-BCB4-832B8029A473}"/>
    <hyperlink ref="B36" location="30!A5" display="Estructura de los Créditos Directos por Tipo y Modalidad  " xr:uid="{84AF95FE-4B57-44C5-9430-DF98E47C0457}"/>
    <hyperlink ref="B37" location="31!A5" display="Estructura de los Créditos Indirectos  " xr:uid="{68CF23D1-637B-4127-9EBA-F667072B9A97}"/>
    <hyperlink ref="B38" location="32!A5" display="Estructura del Pasivo  " xr:uid="{F4853581-49CB-4BDF-B576-3F784260283F}"/>
    <hyperlink ref="B39" location="33!A5" display="Estructura de los Depósitos por Tipo  " xr:uid="{70EE5FF2-65F4-4B3B-9A00-B4AF101C9F17}"/>
    <hyperlink ref="B40" location="34!A5" display="Estructura de los Adeudos y Obligaciones Financieras  " xr:uid="{B420D90C-BF62-47FF-A75E-33FF6D2C9580}"/>
    <hyperlink ref="B41" location="35!A5" display="Estructura del Patrimonio Efectivo" xr:uid="{8A2F2B6A-CEA6-4A53-BAF4-1D7E95422BBC}"/>
    <hyperlink ref="B42" location="36!A5" display="Estructura de los Ingresos Financieros  " xr:uid="{9534F3F7-9C08-4046-BC7E-A68FA5366AB5}"/>
    <hyperlink ref="B43" location="37!A5" display="Estructura de los Gastos Financieros  " xr:uid="{108E8ECD-A460-48CA-9418-6AAC3D7A5DCE}"/>
    <hyperlink ref="B44" location="38!A5" display="Estructura de los Gastos de Administración  " xr:uid="{951C1B66-632A-4084-8668-5543330E01FF}"/>
    <hyperlink ref="B45" location="39!A5" display="Estructura de Fideicomisos y Comisiones de Confianza  " xr:uid="{7ED63CF1-2CA0-4E82-8385-D82567B5E7D8}"/>
    <hyperlink ref="B46" location="40!A5" display="Ranking de Créditos, Depósitos y Patrimonio  " xr:uid="{0FF36CBE-972A-403D-A9A1-5DF193C8F29D}"/>
    <hyperlink ref="B47" location="41!A5" display="Ranking de Créditos Directos por Tipo  " xr:uid="{36A167DC-7689-49A7-80BC-8777DB1F10FD}"/>
    <hyperlink ref="B48" location="42!A5" display="Ranking de Créditos Directos por Modalidad de Operación  " xr:uid="{5D35B49F-E9B1-404F-80E5-0CFB082F0B8B}"/>
    <hyperlink ref="B49" location="43!A5" display="Ranking de Depósitos por Tipo  " xr:uid="{24F67FE6-CBE5-4385-8923-26A0D01CC910}"/>
    <hyperlink ref="B50" location="44!A5" display="Distribución de Oficinas por Zona Geográfica" xr:uid="{58D45071-DB89-4AB0-9341-EE1074704561}"/>
    <hyperlink ref="B51" location="45!A5" display="Créditos Directos y Depósitos por Oficinas  " xr:uid="{5E2219C6-4EA2-4C9D-985E-0EF997C67C89}"/>
    <hyperlink ref="B52" location="46!A5" display="Estructura de los Créditos Directos por Departamento  " xr:uid="{8C78812C-4DB0-4BED-9727-5F7C5814FEBB}"/>
    <hyperlink ref="B53" location="47!A5" display="Estructura de los Depósitos por Departamento  " xr:uid="{6C435612-5280-465E-B72B-900F7EDD8B02}"/>
    <hyperlink ref="B54" location="48!A5" display="Depósitos por Tipo y Persona  " xr:uid="{27C55E8E-4ADB-48C4-B75C-9927ED9463AE}"/>
    <hyperlink ref="B55" location="49!A5" display="Número de Depositantes por Tipo de Depósito  " xr:uid="{BA27C6E5-645C-4CF1-878A-C83E3F0FAE6C}"/>
    <hyperlink ref="B56" location="50!A5" display="Número de Tarjetas de Débito" xr:uid="{6E8FD013-31A6-4054-89FE-E22DAE5F9E6D}"/>
    <hyperlink ref="B57" location="51!A5" display="Número de Deudores según Tipo de Crédito  " xr:uid="{4F8F98F9-ACEC-4E65-919E-D6FFA144952D}"/>
    <hyperlink ref="B58" location="52!A5" display="Número de Tarjetas de Crédito por Tipo  " xr:uid="{6F5D4D89-A90D-4B14-AEAC-03F551C1E69B}"/>
    <hyperlink ref="B59" location="53!A5" display="Nuevos Créditos Hipotecarios para Vivienda  " xr:uid="{7808C1B1-7C1A-4EF5-8AC7-31138EA963C2}"/>
    <hyperlink ref="B60" location="54!A5" display="Nuevos Créditos a Principales Sectores Económicos  " xr:uid="{FF7899C1-652D-456A-91F4-A364F2796229}"/>
    <hyperlink ref="B61" location="55!A5" display="Ganancias en Riesgo y Valor Patrimonial en Riesgo" xr:uid="{3FC00173-AA2B-437A-9C52-5CEDCB3B863F}"/>
  </hyperlinks>
  <pageMargins left="0.7" right="0.7" top="0.75" bottom="0.75" header="0.3" footer="0.3"/>
  <pageSetup scale="6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22260-CC5B-4849-A13F-1147DA36FC3B}">
  <sheetPr>
    <pageSetUpPr fitToPage="1"/>
  </sheetPr>
  <dimension ref="A1:D199"/>
  <sheetViews>
    <sheetView showGridLines="0" topLeftCell="A34" zoomScale="85" zoomScaleNormal="85" workbookViewId="0"/>
  </sheetViews>
  <sheetFormatPr baseColWidth="10" defaultColWidth="12.6640625" defaultRowHeight="13.2"/>
  <cols>
    <col min="1" max="1" width="7.33203125" style="1188" bestFit="1" customWidth="1"/>
    <col min="2" max="2" width="69.44140625" style="1188" bestFit="1" customWidth="1"/>
    <col min="3" max="3" width="99.6640625" style="1188" customWidth="1"/>
    <col min="4" max="16384" width="12.6640625" style="1188"/>
  </cols>
  <sheetData>
    <row r="1" spans="1:3" ht="13.8">
      <c r="A1" s="1182" t="s">
        <v>1011</v>
      </c>
    </row>
    <row r="2" spans="1:3" ht="13.8">
      <c r="B2" s="1189" t="s">
        <v>1012</v>
      </c>
    </row>
    <row r="3" spans="1:3" ht="6.6" customHeight="1"/>
    <row r="4" spans="1:3" ht="12.75" customHeight="1">
      <c r="B4" s="1190" t="s">
        <v>1013</v>
      </c>
      <c r="C4" s="1191"/>
    </row>
    <row r="5" spans="1:3">
      <c r="B5" s="1192"/>
      <c r="C5" s="1193"/>
    </row>
    <row r="6" spans="1:3">
      <c r="B6" s="1192"/>
      <c r="C6" s="1193"/>
    </row>
    <row r="7" spans="1:3" ht="30.75" customHeight="1">
      <c r="B7" s="1194"/>
      <c r="C7" s="1195"/>
    </row>
    <row r="8" spans="1:3" ht="14.4">
      <c r="B8" s="1196"/>
      <c r="C8" s="1196"/>
    </row>
    <row r="9" spans="1:3">
      <c r="A9" s="1197"/>
      <c r="B9" s="1197"/>
      <c r="C9" s="1197"/>
    </row>
    <row r="10" spans="1:3">
      <c r="A10" s="1198"/>
      <c r="B10" s="1198" t="s">
        <v>1014</v>
      </c>
      <c r="C10" s="1198"/>
    </row>
    <row r="11" spans="1:3" ht="13.8" thickBot="1">
      <c r="A11" s="1199"/>
      <c r="B11" s="1199"/>
      <c r="C11" s="1199"/>
    </row>
    <row r="12" spans="1:3" ht="24" customHeight="1">
      <c r="B12" s="8" t="s">
        <v>1015</v>
      </c>
      <c r="C12" s="1200"/>
    </row>
    <row r="13" spans="1:3" ht="11.4" customHeight="1">
      <c r="B13" s="8"/>
      <c r="C13" s="1200"/>
    </row>
    <row r="14" spans="1:3">
      <c r="A14" s="1201" t="s">
        <v>1016</v>
      </c>
      <c r="B14" s="8" t="s">
        <v>390</v>
      </c>
      <c r="C14" s="1198" t="str">
        <f>A15&amp;"+"&amp;A16&amp;"+"&amp;A17&amp;"+"&amp;A18</f>
        <v>(A.1)+(A.2)+(A.3)+(A.4)</v>
      </c>
    </row>
    <row r="15" spans="1:3">
      <c r="A15" s="1202" t="s">
        <v>1017</v>
      </c>
      <c r="B15" s="1203" t="s">
        <v>1018</v>
      </c>
      <c r="C15" s="596">
        <v>1101</v>
      </c>
    </row>
    <row r="16" spans="1:3">
      <c r="A16" s="1202" t="s">
        <v>1019</v>
      </c>
      <c r="B16" s="1203" t="s">
        <v>1020</v>
      </c>
      <c r="C16" s="7" t="s">
        <v>1021</v>
      </c>
    </row>
    <row r="17" spans="1:3">
      <c r="A17" s="1202" t="s">
        <v>1022</v>
      </c>
      <c r="B17" s="1203" t="s">
        <v>610</v>
      </c>
      <c r="C17" s="7" t="s">
        <v>1023</v>
      </c>
    </row>
    <row r="18" spans="1:3">
      <c r="A18" s="1202" t="s">
        <v>1024</v>
      </c>
      <c r="B18" s="1203" t="s">
        <v>1025</v>
      </c>
      <c r="C18" s="596">
        <v>1105</v>
      </c>
    </row>
    <row r="19" spans="1:3">
      <c r="A19" s="1201" t="s">
        <v>1026</v>
      </c>
      <c r="B19" s="8" t="s">
        <v>395</v>
      </c>
      <c r="C19" s="1204">
        <v>1201</v>
      </c>
    </row>
    <row r="20" spans="1:3" ht="18.75" customHeight="1">
      <c r="A20" s="1201" t="s">
        <v>1027</v>
      </c>
      <c r="B20" s="8" t="s">
        <v>1028</v>
      </c>
      <c r="C20" s="1198" t="str">
        <f>A21&amp;"+"&amp;A22&amp;"+"&amp;A23&amp;"+"&amp;A24&amp;"+"&amp;A25&amp;"+"&amp;A26</f>
        <v>(C.1)+(C.2)+(C.3)+(C.4)+(C.5)+(C.6)</v>
      </c>
    </row>
    <row r="21" spans="1:3">
      <c r="A21" s="1202" t="s">
        <v>1029</v>
      </c>
      <c r="B21" s="1203" t="s">
        <v>1030</v>
      </c>
      <c r="C21" s="7" t="s">
        <v>1031</v>
      </c>
    </row>
    <row r="22" spans="1:3">
      <c r="A22" s="1202" t="s">
        <v>1032</v>
      </c>
      <c r="B22" s="1203" t="s">
        <v>1033</v>
      </c>
      <c r="C22" s="7" t="s">
        <v>1034</v>
      </c>
    </row>
    <row r="23" spans="1:3">
      <c r="A23" s="1202" t="s">
        <v>1035</v>
      </c>
      <c r="B23" s="1203" t="s">
        <v>1036</v>
      </c>
      <c r="C23" s="596">
        <v>1305</v>
      </c>
    </row>
    <row r="24" spans="1:3">
      <c r="A24" s="1202" t="s">
        <v>1037</v>
      </c>
      <c r="B24" s="1203" t="s">
        <v>1038</v>
      </c>
      <c r="C24" s="596">
        <v>1306</v>
      </c>
    </row>
    <row r="25" spans="1:3">
      <c r="A25" s="1202" t="s">
        <v>1039</v>
      </c>
      <c r="B25" s="1203" t="s">
        <v>1040</v>
      </c>
      <c r="C25" s="596" t="s">
        <v>1041</v>
      </c>
    </row>
    <row r="26" spans="1:3">
      <c r="A26" s="1202" t="s">
        <v>1042</v>
      </c>
      <c r="B26" s="1203" t="s">
        <v>1043</v>
      </c>
      <c r="C26" s="1205" t="s">
        <v>1044</v>
      </c>
    </row>
    <row r="27" spans="1:3" ht="19.2" customHeight="1">
      <c r="A27" s="1201" t="s">
        <v>1045</v>
      </c>
      <c r="B27" s="8" t="s">
        <v>1046</v>
      </c>
      <c r="C27" s="1198" t="str">
        <f>A28&amp;"+"&amp;A39&amp;"+"&amp;A40&amp;"+"&amp;A43&amp;"+"&amp;A44</f>
        <v>(D.1)+(D.12)+(D.13)+(D.16)+(D.17)</v>
      </c>
    </row>
    <row r="28" spans="1:3">
      <c r="A28" s="1202" t="s">
        <v>1047</v>
      </c>
      <c r="B28" s="1206" t="s">
        <v>870</v>
      </c>
      <c r="C28" s="1198" t="str">
        <f>A29&amp;"+"&amp;A30&amp;"+"&amp;A31&amp;"+"&amp;A32&amp;"+"&amp;A33&amp;"+"&amp;A34&amp;"+"&amp;A35&amp;"+"&amp;A36&amp;"+"&amp;A37&amp;"+"&amp;A38</f>
        <v>(D.2)+(D.3)+(D.4)+(D.5)+(D.6)+(D.7)+(D.8)+(D.9)+(D.10)+(D.11)</v>
      </c>
    </row>
    <row r="29" spans="1:3" ht="27.6">
      <c r="A29" s="1202" t="s">
        <v>1048</v>
      </c>
      <c r="B29" s="1207" t="s">
        <v>649</v>
      </c>
      <c r="C29" s="1208" t="s">
        <v>1049</v>
      </c>
    </row>
    <row r="30" spans="1:3" ht="26.4">
      <c r="A30" s="1202" t="s">
        <v>1050</v>
      </c>
      <c r="B30" s="1207" t="s">
        <v>356</v>
      </c>
      <c r="C30" s="1209" t="s">
        <v>1051</v>
      </c>
    </row>
    <row r="31" spans="1:3">
      <c r="A31" s="1202" t="s">
        <v>1052</v>
      </c>
      <c r="B31" s="1207" t="s">
        <v>353</v>
      </c>
      <c r="C31" s="1210" t="s">
        <v>1053</v>
      </c>
    </row>
    <row r="32" spans="1:3">
      <c r="A32" s="1202" t="s">
        <v>1054</v>
      </c>
      <c r="B32" s="1207" t="s">
        <v>631</v>
      </c>
      <c r="C32" s="1210" t="s">
        <v>1055</v>
      </c>
    </row>
    <row r="33" spans="1:3" ht="26.4">
      <c r="A33" s="1202" t="s">
        <v>1056</v>
      </c>
      <c r="B33" s="1207" t="s">
        <v>357</v>
      </c>
      <c r="C33" s="1209" t="s">
        <v>1057</v>
      </c>
    </row>
    <row r="34" spans="1:3" ht="26.4">
      <c r="A34" s="1202" t="s">
        <v>1058</v>
      </c>
      <c r="B34" s="1207" t="s">
        <v>1059</v>
      </c>
      <c r="C34" s="1209" t="s">
        <v>1060</v>
      </c>
    </row>
    <row r="35" spans="1:3">
      <c r="A35" s="1202" t="s">
        <v>1061</v>
      </c>
      <c r="B35" s="1207" t="s">
        <v>652</v>
      </c>
      <c r="C35" s="1211">
        <v>1401.04</v>
      </c>
    </row>
    <row r="36" spans="1:3" ht="14.4">
      <c r="A36" s="1202" t="s">
        <v>1062</v>
      </c>
      <c r="B36" s="1207" t="s">
        <v>654</v>
      </c>
      <c r="C36" s="1212" t="s">
        <v>1063</v>
      </c>
    </row>
    <row r="37" spans="1:3">
      <c r="A37" s="1213" t="s">
        <v>1064</v>
      </c>
      <c r="B37" s="1207" t="s">
        <v>1065</v>
      </c>
      <c r="C37" s="1209" t="s">
        <v>1066</v>
      </c>
    </row>
    <row r="38" spans="1:3" ht="79.2">
      <c r="A38" s="1213" t="s">
        <v>1067</v>
      </c>
      <c r="B38" s="1207" t="s">
        <v>610</v>
      </c>
      <c r="C38" s="1214" t="s">
        <v>1068</v>
      </c>
    </row>
    <row r="39" spans="1:3">
      <c r="A39" s="1213" t="s">
        <v>1069</v>
      </c>
      <c r="B39" s="1206" t="s">
        <v>1070</v>
      </c>
      <c r="C39" s="1215" t="s">
        <v>1071</v>
      </c>
    </row>
    <row r="40" spans="1:3">
      <c r="A40" s="1202" t="s">
        <v>1072</v>
      </c>
      <c r="B40" s="1206" t="s">
        <v>884</v>
      </c>
      <c r="C40" s="8" t="str">
        <f>A41&amp;"+"&amp;A42</f>
        <v>(D.14)+(D.15)</v>
      </c>
    </row>
    <row r="41" spans="1:3">
      <c r="A41" s="1202" t="s">
        <v>1073</v>
      </c>
      <c r="B41" s="1216" t="s">
        <v>873</v>
      </c>
      <c r="C41" s="1205">
        <v>1405</v>
      </c>
    </row>
    <row r="42" spans="1:3">
      <c r="A42" s="1202" t="s">
        <v>1074</v>
      </c>
      <c r="B42" s="1216" t="s">
        <v>874</v>
      </c>
      <c r="C42" s="1205">
        <v>1406</v>
      </c>
    </row>
    <row r="43" spans="1:3">
      <c r="A43" s="1202" t="s">
        <v>1075</v>
      </c>
      <c r="B43" s="1206" t="s">
        <v>1043</v>
      </c>
      <c r="C43" s="1217" t="s">
        <v>1076</v>
      </c>
    </row>
    <row r="44" spans="1:3" ht="24" customHeight="1">
      <c r="A44" s="1202" t="s">
        <v>1077</v>
      </c>
      <c r="B44" s="1206" t="s">
        <v>1078</v>
      </c>
      <c r="C44" s="1218" t="s">
        <v>1079</v>
      </c>
    </row>
    <row r="45" spans="1:3" ht="19.5" customHeight="1">
      <c r="A45" s="1201" t="s">
        <v>1080</v>
      </c>
      <c r="B45" s="8" t="s">
        <v>421</v>
      </c>
      <c r="C45" s="1218" t="s">
        <v>1081</v>
      </c>
    </row>
    <row r="46" spans="1:3">
      <c r="A46" s="1201" t="s">
        <v>1082</v>
      </c>
      <c r="B46" s="8" t="s">
        <v>1083</v>
      </c>
      <c r="C46" s="8" t="str">
        <f>A47&amp;"+"&amp;A48&amp;"+"&amp;A49&amp;"+"&amp;A50&amp;"+"&amp;A51</f>
        <v>(F.1)+(F.2)+(F.3)+(F.4)+(F.5)</v>
      </c>
    </row>
    <row r="47" spans="1:3">
      <c r="A47" s="1202" t="s">
        <v>1084</v>
      </c>
      <c r="B47" s="1203" t="s">
        <v>423</v>
      </c>
      <c r="C47" s="596">
        <v>1108</v>
      </c>
    </row>
    <row r="48" spans="1:3">
      <c r="A48" s="1202" t="s">
        <v>1085</v>
      </c>
      <c r="B48" s="1203" t="s">
        <v>612</v>
      </c>
      <c r="C48" s="596">
        <v>1208</v>
      </c>
    </row>
    <row r="49" spans="1:3">
      <c r="A49" s="1202" t="s">
        <v>1086</v>
      </c>
      <c r="B49" s="1203" t="s">
        <v>613</v>
      </c>
      <c r="C49" s="596">
        <v>1308</v>
      </c>
    </row>
    <row r="50" spans="1:3">
      <c r="A50" s="1202" t="s">
        <v>1087</v>
      </c>
      <c r="B50" s="1203" t="s">
        <v>614</v>
      </c>
      <c r="C50" s="596">
        <v>1408</v>
      </c>
    </row>
    <row r="51" spans="1:3">
      <c r="A51" s="1202" t="s">
        <v>1088</v>
      </c>
      <c r="B51" s="1203" t="s">
        <v>1089</v>
      </c>
      <c r="C51" s="596">
        <v>1508</v>
      </c>
    </row>
    <row r="52" spans="1:3" ht="18.75" customHeight="1">
      <c r="A52" s="1201" t="s">
        <v>1090</v>
      </c>
      <c r="B52" s="1215" t="s">
        <v>428</v>
      </c>
      <c r="C52" s="1219" t="s">
        <v>1091</v>
      </c>
    </row>
    <row r="53" spans="1:3" ht="21" customHeight="1">
      <c r="A53" s="1201" t="s">
        <v>1092</v>
      </c>
      <c r="B53" s="8" t="s">
        <v>1093</v>
      </c>
      <c r="C53" s="1204">
        <v>18</v>
      </c>
    </row>
    <row r="54" spans="1:3" ht="42">
      <c r="A54" s="1220" t="s">
        <v>1094</v>
      </c>
      <c r="B54" s="1221" t="s">
        <v>1095</v>
      </c>
      <c r="C54" s="1222" t="s">
        <v>1096</v>
      </c>
    </row>
    <row r="55" spans="1:3" ht="42">
      <c r="A55" s="1220"/>
      <c r="B55" s="1221"/>
      <c r="C55" s="1222" t="s">
        <v>1097</v>
      </c>
    </row>
    <row r="56" spans="1:3" ht="18.600000000000001" customHeight="1">
      <c r="A56" s="1201" t="s">
        <v>1098</v>
      </c>
      <c r="B56" s="8" t="s">
        <v>1099</v>
      </c>
      <c r="C56" s="1198" t="str">
        <f>A14&amp;"+"&amp;A19&amp;"+"&amp;A20&amp;"+"&amp;A27&amp;"+"&amp;A45&amp;"+"&amp;A46&amp;"+"&amp;A52&amp;"+"&amp;A53&amp;"+"&amp;A54</f>
        <v>(A)+(B)+(C)+(D)+(E)+(F)+(G)+(H)+(I)</v>
      </c>
    </row>
    <row r="57" spans="1:3">
      <c r="B57" s="1223"/>
    </row>
    <row r="58" spans="1:3">
      <c r="B58" s="1223"/>
    </row>
    <row r="59" spans="1:3">
      <c r="B59" s="851" t="s">
        <v>1100</v>
      </c>
    </row>
    <row r="60" spans="1:3">
      <c r="B60" s="851"/>
    </row>
    <row r="61" spans="1:3">
      <c r="A61" s="1201" t="s">
        <v>1101</v>
      </c>
      <c r="B61" s="851" t="s">
        <v>435</v>
      </c>
      <c r="C61" s="1198" t="str">
        <f>A62&amp;"+"&amp;A63&amp;"+"&amp;A64&amp;"+"&amp;A69&amp;"+"&amp;A70</f>
        <v>(K.1)+(K.2)+(K.3)+(K.8)+(K.9)</v>
      </c>
    </row>
    <row r="62" spans="1:3" ht="14.4">
      <c r="A62" s="1202" t="s">
        <v>1102</v>
      </c>
      <c r="B62" s="1203" t="s">
        <v>68</v>
      </c>
      <c r="C62" s="1224" t="s">
        <v>1103</v>
      </c>
    </row>
    <row r="63" spans="1:3">
      <c r="A63" s="1202" t="s">
        <v>1104</v>
      </c>
      <c r="B63" s="1203" t="s">
        <v>69</v>
      </c>
      <c r="C63" s="596">
        <v>2102</v>
      </c>
    </row>
    <row r="64" spans="1:3">
      <c r="A64" s="1202" t="s">
        <v>1105</v>
      </c>
      <c r="B64" s="1203" t="s">
        <v>70</v>
      </c>
      <c r="C64" s="1225" t="str">
        <f>A65&amp;"+"&amp;A66&amp;"+"&amp;A67&amp;"+"&amp;A68</f>
        <v>(K.4)+(K.5)+(K.6)+(K.7)</v>
      </c>
    </row>
    <row r="65" spans="1:3">
      <c r="A65" s="1202" t="s">
        <v>1106</v>
      </c>
      <c r="B65" s="1203" t="s">
        <v>1107</v>
      </c>
      <c r="C65" s="1226" t="s">
        <v>1108</v>
      </c>
    </row>
    <row r="66" spans="1:3">
      <c r="A66" s="1202" t="s">
        <v>1109</v>
      </c>
      <c r="B66" s="1203" t="s">
        <v>1110</v>
      </c>
      <c r="C66" s="1226">
        <v>2103.0300000000002</v>
      </c>
    </row>
    <row r="67" spans="1:3">
      <c r="A67" s="1202" t="s">
        <v>1111</v>
      </c>
      <c r="B67" s="1203" t="s">
        <v>1112</v>
      </c>
      <c r="C67" s="1226">
        <v>2103.0500000000002</v>
      </c>
    </row>
    <row r="68" spans="1:3">
      <c r="A68" s="1202" t="s">
        <v>1113</v>
      </c>
      <c r="B68" s="1203" t="s">
        <v>1114</v>
      </c>
      <c r="C68" s="7" t="s">
        <v>1115</v>
      </c>
    </row>
    <row r="69" spans="1:3">
      <c r="A69" s="1202" t="s">
        <v>1116</v>
      </c>
      <c r="B69" s="1203" t="s">
        <v>1117</v>
      </c>
      <c r="C69" s="1226">
        <v>2107</v>
      </c>
    </row>
    <row r="70" spans="1:3">
      <c r="A70" s="1202" t="s">
        <v>1118</v>
      </c>
      <c r="B70" s="1203" t="s">
        <v>1119</v>
      </c>
      <c r="C70" s="1225" t="str">
        <f>A71&amp;"+"&amp;A72</f>
        <v>(K.10)+(K.11)</v>
      </c>
    </row>
    <row r="71" spans="1:3" ht="28.8">
      <c r="A71" s="1213" t="s">
        <v>1120</v>
      </c>
      <c r="B71" s="1227" t="s">
        <v>1121</v>
      </c>
      <c r="C71" s="1212" t="s">
        <v>1122</v>
      </c>
    </row>
    <row r="72" spans="1:3">
      <c r="A72" s="1213" t="s">
        <v>1123</v>
      </c>
      <c r="B72" s="1227" t="s">
        <v>1124</v>
      </c>
      <c r="C72" s="1226">
        <v>2105</v>
      </c>
    </row>
    <row r="73" spans="1:3">
      <c r="A73" s="1201" t="s">
        <v>1125</v>
      </c>
      <c r="B73" s="851" t="s">
        <v>1126</v>
      </c>
      <c r="C73" s="1225" t="str">
        <f>A74&amp;"+"&amp;A75&amp;"+"&amp;A76</f>
        <v>(L.1)+(L.2)+(L.3)</v>
      </c>
    </row>
    <row r="74" spans="1:3">
      <c r="A74" s="1202" t="s">
        <v>1127</v>
      </c>
      <c r="B74" s="1203" t="s">
        <v>68</v>
      </c>
      <c r="C74" s="596">
        <v>2301</v>
      </c>
    </row>
    <row r="75" spans="1:3">
      <c r="A75" s="1202" t="s">
        <v>1128</v>
      </c>
      <c r="B75" s="1203" t="s">
        <v>69</v>
      </c>
      <c r="C75" s="596">
        <v>2302</v>
      </c>
    </row>
    <row r="76" spans="1:3">
      <c r="A76" s="1202" t="s">
        <v>1129</v>
      </c>
      <c r="B76" s="1203" t="s">
        <v>70</v>
      </c>
      <c r="C76" s="596">
        <v>2303</v>
      </c>
    </row>
    <row r="77" spans="1:3">
      <c r="A77" s="1201" t="s">
        <v>1130</v>
      </c>
      <c r="B77" s="851" t="s">
        <v>395</v>
      </c>
      <c r="C77" s="7" t="s">
        <v>1131</v>
      </c>
    </row>
    <row r="78" spans="1:3">
      <c r="A78" s="1201" t="s">
        <v>1132</v>
      </c>
      <c r="B78" s="851" t="s">
        <v>1133</v>
      </c>
      <c r="C78" s="1225" t="str">
        <f>A79&amp;"+"&amp;A80</f>
        <v>(N.1)+(N.2)</v>
      </c>
    </row>
    <row r="79" spans="1:3">
      <c r="A79" s="1202" t="s">
        <v>1134</v>
      </c>
      <c r="B79" s="596" t="s">
        <v>1135</v>
      </c>
      <c r="C79" s="7" t="s">
        <v>1136</v>
      </c>
    </row>
    <row r="80" spans="1:3">
      <c r="A80" s="1202" t="s">
        <v>1137</v>
      </c>
      <c r="B80" s="596" t="s">
        <v>1138</v>
      </c>
      <c r="C80" s="7" t="s">
        <v>1139</v>
      </c>
    </row>
    <row r="81" spans="1:3">
      <c r="A81" s="1201" t="s">
        <v>1140</v>
      </c>
      <c r="B81" s="851" t="s">
        <v>1141</v>
      </c>
      <c r="C81" s="1225" t="str">
        <f>A82&amp;"+"&amp;A83&amp;"+"&amp;A84</f>
        <v>(Ñ.1)+(Ñ.2)+(Ñ.3)</v>
      </c>
    </row>
    <row r="82" spans="1:3">
      <c r="A82" s="1202" t="s">
        <v>1142</v>
      </c>
      <c r="B82" s="1188" t="s">
        <v>1143</v>
      </c>
      <c r="C82" s="596">
        <v>2804</v>
      </c>
    </row>
    <row r="83" spans="1:3" ht="12.75" customHeight="1">
      <c r="A83" s="1202" t="s">
        <v>1144</v>
      </c>
      <c r="B83" s="1188" t="s">
        <v>1145</v>
      </c>
      <c r="C83" s="596">
        <v>2805</v>
      </c>
    </row>
    <row r="84" spans="1:3">
      <c r="A84" s="1202" t="s">
        <v>1146</v>
      </c>
      <c r="B84" s="596" t="s">
        <v>1147</v>
      </c>
      <c r="C84" s="7" t="s">
        <v>1148</v>
      </c>
    </row>
    <row r="85" spans="1:3">
      <c r="A85" s="1201" t="s">
        <v>1149</v>
      </c>
      <c r="B85" s="851" t="s">
        <v>1150</v>
      </c>
      <c r="C85" s="7" t="s">
        <v>1151</v>
      </c>
    </row>
    <row r="86" spans="1:3">
      <c r="A86" s="1201" t="s">
        <v>1152</v>
      </c>
      <c r="B86" s="851" t="s">
        <v>1153</v>
      </c>
      <c r="C86" s="1198" t="str">
        <f>A87&amp;"+"&amp;A88&amp;"+"&amp;A89&amp;"+"&amp;A90&amp;"+"&amp;A91&amp;"+"&amp;A92</f>
        <v>(P.1)+(P.2)+(P.3)+(P.4)+(P.5)+(P.6)</v>
      </c>
    </row>
    <row r="87" spans="1:3">
      <c r="A87" s="1202" t="s">
        <v>1154</v>
      </c>
      <c r="B87" s="596" t="s">
        <v>1155</v>
      </c>
      <c r="C87" s="7" t="s">
        <v>1156</v>
      </c>
    </row>
    <row r="88" spans="1:3">
      <c r="A88" s="1202" t="s">
        <v>1157</v>
      </c>
      <c r="B88" s="596" t="s">
        <v>1158</v>
      </c>
      <c r="C88" s="596">
        <v>2308</v>
      </c>
    </row>
    <row r="89" spans="1:3">
      <c r="A89" s="1202" t="s">
        <v>1159</v>
      </c>
      <c r="B89" s="596" t="s">
        <v>424</v>
      </c>
      <c r="C89" s="596">
        <v>2208</v>
      </c>
    </row>
    <row r="90" spans="1:3">
      <c r="A90" s="1202" t="s">
        <v>1160</v>
      </c>
      <c r="B90" s="596" t="s">
        <v>1161</v>
      </c>
      <c r="C90" s="7" t="s">
        <v>1162</v>
      </c>
    </row>
    <row r="91" spans="1:3">
      <c r="A91" s="1202" t="s">
        <v>1163</v>
      </c>
      <c r="B91" s="596" t="s">
        <v>1164</v>
      </c>
      <c r="C91" s="7" t="s">
        <v>1165</v>
      </c>
    </row>
    <row r="92" spans="1:3">
      <c r="A92" s="1202" t="s">
        <v>1166</v>
      </c>
      <c r="B92" s="596" t="s">
        <v>1167</v>
      </c>
      <c r="C92" s="596">
        <v>2508</v>
      </c>
    </row>
    <row r="93" spans="1:3" ht="72">
      <c r="A93" s="1220" t="s">
        <v>1168</v>
      </c>
      <c r="B93" s="1221" t="s">
        <v>466</v>
      </c>
      <c r="C93" s="1210" t="s">
        <v>1169</v>
      </c>
    </row>
    <row r="94" spans="1:3" ht="43.2">
      <c r="A94" s="1220"/>
      <c r="B94" s="1221"/>
      <c r="C94" s="1210" t="s">
        <v>1170</v>
      </c>
    </row>
    <row r="95" spans="1:3" ht="8.4" customHeight="1">
      <c r="A95" s="1201"/>
      <c r="B95" s="851"/>
      <c r="C95" s="1210"/>
    </row>
    <row r="96" spans="1:3">
      <c r="A96" s="1201" t="s">
        <v>1171</v>
      </c>
      <c r="B96" s="851" t="s">
        <v>1172</v>
      </c>
      <c r="C96" s="1225" t="str">
        <f>A97&amp;"+"&amp;A98</f>
        <v>(R.1)+(R.2)</v>
      </c>
    </row>
    <row r="97" spans="1:3">
      <c r="A97" s="1202" t="s">
        <v>1173</v>
      </c>
      <c r="B97" s="1203" t="s">
        <v>1174</v>
      </c>
      <c r="C97" s="596">
        <v>2701</v>
      </c>
    </row>
    <row r="98" spans="1:3">
      <c r="A98" s="1202" t="s">
        <v>1175</v>
      </c>
      <c r="B98" s="1203" t="s">
        <v>1176</v>
      </c>
      <c r="C98" s="1226" t="s">
        <v>1177</v>
      </c>
    </row>
    <row r="99" spans="1:3">
      <c r="A99" s="1201" t="s">
        <v>1178</v>
      </c>
      <c r="B99" s="851" t="s">
        <v>1179</v>
      </c>
      <c r="C99" s="7" t="s">
        <v>1180</v>
      </c>
    </row>
    <row r="100" spans="1:3" ht="6.6" customHeight="1">
      <c r="A100" s="1201"/>
      <c r="B100" s="851"/>
      <c r="C100" s="7"/>
    </row>
    <row r="101" spans="1:3">
      <c r="A101" s="1201" t="s">
        <v>1181</v>
      </c>
      <c r="B101" s="851" t="s">
        <v>471</v>
      </c>
      <c r="C101" s="8" t="str">
        <f>A61&amp;"+"&amp;A73&amp;"+"&amp;A77&amp;"+"&amp;A78&amp;"+"&amp;A81&amp;"+"&amp;A85&amp;"+"&amp;A86&amp;"+"&amp;A93&amp;"+"&amp;A96&amp;"+"&amp;A99</f>
        <v>(K)+(L)+(M)+(N)+(Ñ)+(O)+(P)+(Q)+(R)+(S)</v>
      </c>
    </row>
    <row r="102" spans="1:3" ht="6" customHeight="1">
      <c r="A102" s="1201"/>
      <c r="B102" s="851"/>
      <c r="C102" s="8"/>
    </row>
    <row r="103" spans="1:3">
      <c r="A103" s="1201" t="s">
        <v>1182</v>
      </c>
      <c r="B103" s="851" t="s">
        <v>472</v>
      </c>
      <c r="C103" s="1198" t="str">
        <f>A104&amp;"+"&amp;A105&amp;"+"&amp;A106&amp;"+"&amp;A107&amp;"+"&amp;A108&amp;"+"&amp;A109</f>
        <v>(U.1)+(U.2)+(U.3)+(U.4)+(U.5)+(U.6)</v>
      </c>
    </row>
    <row r="104" spans="1:3">
      <c r="A104" s="1202" t="s">
        <v>1183</v>
      </c>
      <c r="B104" s="1203" t="s">
        <v>1184</v>
      </c>
      <c r="C104" s="7" t="s">
        <v>1185</v>
      </c>
    </row>
    <row r="105" spans="1:3">
      <c r="A105" s="1202" t="s">
        <v>1186</v>
      </c>
      <c r="B105" s="1203" t="s">
        <v>1187</v>
      </c>
      <c r="C105" s="1226" t="s">
        <v>1188</v>
      </c>
    </row>
    <row r="106" spans="1:3">
      <c r="A106" s="1202" t="s">
        <v>1189</v>
      </c>
      <c r="B106" s="1203" t="s">
        <v>1190</v>
      </c>
      <c r="C106" s="7" t="s">
        <v>1191</v>
      </c>
    </row>
    <row r="107" spans="1:3">
      <c r="A107" s="1202" t="s">
        <v>1192</v>
      </c>
      <c r="B107" s="1203" t="s">
        <v>1193</v>
      </c>
      <c r="C107" s="7" t="s">
        <v>1194</v>
      </c>
    </row>
    <row r="108" spans="1:3">
      <c r="A108" s="1202" t="s">
        <v>1195</v>
      </c>
      <c r="B108" s="1203" t="s">
        <v>1196</v>
      </c>
      <c r="C108" s="7" t="s">
        <v>1197</v>
      </c>
    </row>
    <row r="109" spans="1:3">
      <c r="A109" s="1202" t="s">
        <v>1198</v>
      </c>
      <c r="B109" s="1203" t="s">
        <v>1199</v>
      </c>
      <c r="C109" s="7" t="s">
        <v>1200</v>
      </c>
    </row>
    <row r="110" spans="1:3">
      <c r="A110" s="1201" t="s">
        <v>1201</v>
      </c>
      <c r="B110" s="851" t="s">
        <v>479</v>
      </c>
      <c r="C110" s="8" t="str">
        <f>A101&amp;"+"&amp;A103</f>
        <v>(T)+(U)</v>
      </c>
    </row>
    <row r="111" spans="1:3" ht="9.6" customHeight="1">
      <c r="A111" s="1201"/>
      <c r="B111" s="851"/>
      <c r="C111" s="8"/>
    </row>
    <row r="112" spans="1:3">
      <c r="A112" s="1201" t="s">
        <v>1202</v>
      </c>
      <c r="B112" s="851" t="s">
        <v>1203</v>
      </c>
      <c r="C112" s="1225" t="str">
        <f>A113&amp;"+"&amp;A114&amp;"+"&amp;A115&amp;"+"&amp;A116</f>
        <v>(W.1)+(W.2)+(W.3)+(W.4)</v>
      </c>
    </row>
    <row r="113" spans="1:4">
      <c r="A113" s="1202" t="s">
        <v>1204</v>
      </c>
      <c r="B113" s="1203" t="s">
        <v>1174</v>
      </c>
      <c r="C113" s="7" t="s">
        <v>1205</v>
      </c>
    </row>
    <row r="114" spans="1:4">
      <c r="A114" s="1202" t="s">
        <v>1206</v>
      </c>
      <c r="B114" s="1203" t="s">
        <v>1207</v>
      </c>
      <c r="C114" s="596">
        <v>7205</v>
      </c>
    </row>
    <row r="115" spans="1:4">
      <c r="A115" s="1202" t="s">
        <v>1208</v>
      </c>
      <c r="B115" s="1203" t="s">
        <v>1209</v>
      </c>
      <c r="C115" s="596">
        <v>7206</v>
      </c>
    </row>
    <row r="116" spans="1:4">
      <c r="A116" s="1202" t="s">
        <v>1210</v>
      </c>
      <c r="B116" s="1203" t="s">
        <v>1211</v>
      </c>
      <c r="C116" s="1226" t="s">
        <v>1212</v>
      </c>
    </row>
    <row r="117" spans="1:4">
      <c r="B117" s="1203"/>
      <c r="C117" s="1226"/>
    </row>
    <row r="119" spans="1:4">
      <c r="A119" s="1197"/>
      <c r="B119" s="1197"/>
      <c r="C119" s="1197"/>
      <c r="D119" s="1197"/>
    </row>
    <row r="120" spans="1:4" ht="13.8">
      <c r="A120" s="1225"/>
      <c r="B120" s="1228" t="s">
        <v>1213</v>
      </c>
      <c r="C120" s="1228"/>
      <c r="D120" s="1229"/>
    </row>
    <row r="121" spans="1:4" ht="13.8" thickBot="1">
      <c r="A121" s="1199"/>
      <c r="B121" s="1199"/>
      <c r="C121" s="1199"/>
      <c r="D121" s="1199"/>
    </row>
    <row r="122" spans="1:4" ht="13.8">
      <c r="B122" s="1230"/>
      <c r="C122" s="1231"/>
      <c r="D122" s="1232"/>
    </row>
    <row r="123" spans="1:4">
      <c r="A123" s="1201" t="s">
        <v>1016</v>
      </c>
      <c r="B123" s="851" t="s">
        <v>1214</v>
      </c>
      <c r="C123" s="1204" t="s">
        <v>1215</v>
      </c>
    </row>
    <row r="124" spans="1:4">
      <c r="A124" s="1202" t="s">
        <v>1017</v>
      </c>
      <c r="B124" s="1203" t="s">
        <v>423</v>
      </c>
      <c r="C124" s="596">
        <v>5101</v>
      </c>
    </row>
    <row r="125" spans="1:4">
      <c r="A125" s="1202" t="s">
        <v>1019</v>
      </c>
      <c r="B125" s="1203" t="s">
        <v>612</v>
      </c>
      <c r="C125" s="596">
        <v>5102</v>
      </c>
    </row>
    <row r="126" spans="1:4">
      <c r="A126" s="1202" t="s">
        <v>1022</v>
      </c>
      <c r="B126" s="1203" t="s">
        <v>613</v>
      </c>
      <c r="C126" s="596">
        <v>5103</v>
      </c>
    </row>
    <row r="127" spans="1:4" ht="14.4">
      <c r="A127" s="1202" t="s">
        <v>1024</v>
      </c>
      <c r="B127" s="1203" t="s">
        <v>1216</v>
      </c>
      <c r="C127" s="596" t="s">
        <v>1217</v>
      </c>
    </row>
    <row r="128" spans="1:4" ht="14.4">
      <c r="A128" s="1202" t="s">
        <v>1218</v>
      </c>
      <c r="B128" s="1203" t="s">
        <v>1219</v>
      </c>
      <c r="C128" s="596" t="s">
        <v>1220</v>
      </c>
    </row>
    <row r="129" spans="1:3">
      <c r="A129" s="1202" t="s">
        <v>1221</v>
      </c>
      <c r="B129" s="1203" t="s">
        <v>1222</v>
      </c>
      <c r="C129" s="596" t="s">
        <v>1223</v>
      </c>
    </row>
    <row r="130" spans="1:3" ht="14.4">
      <c r="A130" s="1202" t="s">
        <v>1224</v>
      </c>
      <c r="B130" s="1203" t="s">
        <v>1225</v>
      </c>
      <c r="C130" s="596" t="s">
        <v>1226</v>
      </c>
    </row>
    <row r="131" spans="1:3" ht="14.4">
      <c r="A131" s="1202" t="s">
        <v>1227</v>
      </c>
      <c r="B131" s="1203" t="s">
        <v>1228</v>
      </c>
      <c r="C131" s="596" t="s">
        <v>1229</v>
      </c>
    </row>
    <row r="132" spans="1:3">
      <c r="A132" s="1202" t="s">
        <v>1230</v>
      </c>
      <c r="B132" s="1203" t="s">
        <v>610</v>
      </c>
      <c r="C132" s="596" t="s">
        <v>1231</v>
      </c>
    </row>
    <row r="133" spans="1:3" ht="9" customHeight="1">
      <c r="A133" s="1233"/>
      <c r="B133" s="1234"/>
      <c r="C133" s="596"/>
    </row>
    <row r="134" spans="1:3">
      <c r="A134" s="1201" t="s">
        <v>1026</v>
      </c>
      <c r="B134" s="851" t="s">
        <v>1232</v>
      </c>
      <c r="C134" s="1204" t="s">
        <v>1233</v>
      </c>
    </row>
    <row r="135" spans="1:3">
      <c r="A135" s="1202" t="s">
        <v>1234</v>
      </c>
      <c r="B135" s="1203" t="s">
        <v>710</v>
      </c>
      <c r="C135" s="596">
        <v>4101</v>
      </c>
    </row>
    <row r="136" spans="1:3">
      <c r="A136" s="1202" t="s">
        <v>1235</v>
      </c>
      <c r="B136" s="1203" t="s">
        <v>612</v>
      </c>
      <c r="C136" s="596">
        <v>4102</v>
      </c>
    </row>
    <row r="137" spans="1:3">
      <c r="A137" s="1202" t="s">
        <v>1236</v>
      </c>
      <c r="B137" s="1203" t="s">
        <v>1237</v>
      </c>
      <c r="C137" s="596">
        <v>4103</v>
      </c>
    </row>
    <row r="138" spans="1:3">
      <c r="A138" s="1202" t="s">
        <v>1238</v>
      </c>
      <c r="B138" s="1203" t="s">
        <v>712</v>
      </c>
      <c r="C138" s="596" t="s">
        <v>1239</v>
      </c>
    </row>
    <row r="139" spans="1:3">
      <c r="A139" s="1202" t="s">
        <v>1240</v>
      </c>
      <c r="B139" s="1203" t="s">
        <v>713</v>
      </c>
      <c r="C139" s="596" t="s">
        <v>1241</v>
      </c>
    </row>
    <row r="140" spans="1:3">
      <c r="A140" s="1202" t="s">
        <v>1242</v>
      </c>
      <c r="B140" s="1203" t="s">
        <v>714</v>
      </c>
      <c r="C140" s="596" t="s">
        <v>1243</v>
      </c>
    </row>
    <row r="141" spans="1:3" ht="14.4">
      <c r="A141" s="1202" t="s">
        <v>1244</v>
      </c>
      <c r="B141" s="1203" t="s">
        <v>1245</v>
      </c>
      <c r="C141" s="596" t="s">
        <v>1246</v>
      </c>
    </row>
    <row r="142" spans="1:3" ht="14.4">
      <c r="A142" s="1202" t="s">
        <v>1247</v>
      </c>
      <c r="B142" s="1203" t="s">
        <v>1248</v>
      </c>
      <c r="C142" s="596" t="s">
        <v>1249</v>
      </c>
    </row>
    <row r="143" spans="1:3">
      <c r="A143" s="1202" t="s">
        <v>1250</v>
      </c>
      <c r="B143" s="1203" t="s">
        <v>1251</v>
      </c>
      <c r="C143" s="596">
        <v>4109.05</v>
      </c>
    </row>
    <row r="144" spans="1:3" ht="14.4">
      <c r="A144" s="1213" t="s">
        <v>1252</v>
      </c>
      <c r="B144" s="1203" t="s">
        <v>1253</v>
      </c>
      <c r="C144" s="596" t="s">
        <v>1254</v>
      </c>
    </row>
    <row r="145" spans="1:3" ht="14.4">
      <c r="A145" s="1213" t="s">
        <v>1255</v>
      </c>
      <c r="B145" s="1203" t="s">
        <v>1256</v>
      </c>
      <c r="C145" s="596" t="s">
        <v>1257</v>
      </c>
    </row>
    <row r="146" spans="1:3" ht="14.4">
      <c r="A146" s="1213" t="s">
        <v>1258</v>
      </c>
      <c r="B146" s="1203" t="s">
        <v>610</v>
      </c>
      <c r="C146" s="596" t="s">
        <v>1259</v>
      </c>
    </row>
    <row r="147" spans="1:3" ht="9" customHeight="1">
      <c r="A147" s="1233"/>
      <c r="B147" s="1230"/>
      <c r="C147" s="596"/>
    </row>
    <row r="148" spans="1:3">
      <c r="A148" s="1235" t="s">
        <v>1027</v>
      </c>
      <c r="B148" s="851" t="s">
        <v>510</v>
      </c>
      <c r="C148" s="1204" t="s">
        <v>1260</v>
      </c>
    </row>
    <row r="149" spans="1:3">
      <c r="A149" s="1201" t="s">
        <v>1045</v>
      </c>
      <c r="B149" s="1203" t="s">
        <v>1261</v>
      </c>
      <c r="C149" s="596" t="s">
        <v>1262</v>
      </c>
    </row>
    <row r="150" spans="1:3" ht="9" customHeight="1">
      <c r="A150" s="1202"/>
      <c r="B150" s="1203"/>
      <c r="C150" s="596"/>
    </row>
    <row r="151" spans="1:3">
      <c r="A151" s="1235" t="s">
        <v>1080</v>
      </c>
      <c r="B151" s="851" t="s">
        <v>512</v>
      </c>
      <c r="C151" s="1204" t="s">
        <v>1263</v>
      </c>
    </row>
    <row r="152" spans="1:3" ht="9" customHeight="1">
      <c r="A152" s="1236"/>
      <c r="B152" s="851"/>
      <c r="C152" s="596"/>
    </row>
    <row r="153" spans="1:3">
      <c r="A153" s="1201" t="s">
        <v>1082</v>
      </c>
      <c r="B153" s="851" t="s">
        <v>513</v>
      </c>
      <c r="C153" s="1204" t="s">
        <v>1264</v>
      </c>
    </row>
    <row r="154" spans="1:3">
      <c r="A154" s="1202" t="s">
        <v>1084</v>
      </c>
      <c r="B154" s="1203" t="s">
        <v>1265</v>
      </c>
      <c r="C154" s="596">
        <v>5105</v>
      </c>
    </row>
    <row r="155" spans="1:3">
      <c r="A155" s="1202" t="s">
        <v>1085</v>
      </c>
      <c r="B155" s="1203" t="s">
        <v>1174</v>
      </c>
      <c r="C155" s="596">
        <v>5201</v>
      </c>
    </row>
    <row r="156" spans="1:3">
      <c r="A156" s="1202" t="s">
        <v>1086</v>
      </c>
      <c r="B156" s="1203" t="s">
        <v>1266</v>
      </c>
      <c r="C156" s="596" t="s">
        <v>1267</v>
      </c>
    </row>
    <row r="157" spans="1:3">
      <c r="A157" s="1202" t="s">
        <v>1087</v>
      </c>
      <c r="B157" s="1203" t="s">
        <v>1268</v>
      </c>
      <c r="C157" s="596" t="s">
        <v>1269</v>
      </c>
    </row>
    <row r="158" spans="1:3" ht="9" customHeight="1">
      <c r="A158" s="1202"/>
      <c r="B158" s="1203"/>
      <c r="C158" s="596"/>
    </row>
    <row r="159" spans="1:3">
      <c r="A159" s="1201" t="s">
        <v>1090</v>
      </c>
      <c r="B159" s="851" t="s">
        <v>518</v>
      </c>
      <c r="C159" s="1204" t="s">
        <v>1270</v>
      </c>
    </row>
    <row r="160" spans="1:3">
      <c r="A160" s="1202" t="s">
        <v>1271</v>
      </c>
      <c r="B160" s="1203" t="s">
        <v>1272</v>
      </c>
      <c r="C160" s="596">
        <v>4105</v>
      </c>
    </row>
    <row r="161" spans="1:3">
      <c r="A161" s="1202" t="s">
        <v>1273</v>
      </c>
      <c r="B161" s="1203" t="s">
        <v>1274</v>
      </c>
      <c r="C161" s="596" t="s">
        <v>1275</v>
      </c>
    </row>
    <row r="162" spans="1:3">
      <c r="A162" s="1202" t="s">
        <v>1276</v>
      </c>
      <c r="B162" s="1203" t="s">
        <v>1266</v>
      </c>
      <c r="C162" s="596" t="s">
        <v>1277</v>
      </c>
    </row>
    <row r="163" spans="1:3">
      <c r="A163" s="1202" t="s">
        <v>1278</v>
      </c>
      <c r="B163" s="1203" t="s">
        <v>1279</v>
      </c>
      <c r="C163" s="596" t="s">
        <v>1280</v>
      </c>
    </row>
    <row r="164" spans="1:3" ht="9" customHeight="1">
      <c r="A164" s="1202"/>
      <c r="B164" s="1203"/>
      <c r="C164" s="596"/>
    </row>
    <row r="165" spans="1:3">
      <c r="A165" s="1201" t="s">
        <v>1094</v>
      </c>
      <c r="B165" s="851" t="s">
        <v>1281</v>
      </c>
      <c r="C165" s="596" t="s">
        <v>1282</v>
      </c>
    </row>
    <row r="166" spans="1:3" ht="9" customHeight="1">
      <c r="A166" s="1201"/>
      <c r="B166" s="851"/>
      <c r="C166" s="596"/>
    </row>
    <row r="167" spans="1:3">
      <c r="A167" s="1201" t="s">
        <v>1098</v>
      </c>
      <c r="B167" s="851" t="s">
        <v>522</v>
      </c>
      <c r="C167" s="1204" t="s">
        <v>1283</v>
      </c>
    </row>
    <row r="168" spans="1:3" ht="9" customHeight="1">
      <c r="A168" s="1201"/>
      <c r="B168" s="851"/>
      <c r="C168" s="596"/>
    </row>
    <row r="169" spans="1:3">
      <c r="A169" s="1201" t="s">
        <v>1101</v>
      </c>
      <c r="B169" s="851" t="s">
        <v>1284</v>
      </c>
      <c r="C169" s="1204" t="s">
        <v>1285</v>
      </c>
    </row>
    <row r="170" spans="1:3">
      <c r="A170" s="1202" t="s">
        <v>1102</v>
      </c>
      <c r="B170" s="1203" t="s">
        <v>1286</v>
      </c>
      <c r="C170" s="596">
        <v>4501</v>
      </c>
    </row>
    <row r="171" spans="1:3">
      <c r="A171" s="1202" t="s">
        <v>1104</v>
      </c>
      <c r="B171" s="1203" t="s">
        <v>1287</v>
      </c>
      <c r="C171" s="596">
        <v>4502</v>
      </c>
    </row>
    <row r="172" spans="1:3">
      <c r="A172" s="1202" t="s">
        <v>1105</v>
      </c>
      <c r="B172" s="1203" t="s">
        <v>1288</v>
      </c>
      <c r="C172" s="596">
        <v>4503</v>
      </c>
    </row>
    <row r="173" spans="1:3">
      <c r="A173" s="1202" t="s">
        <v>1106</v>
      </c>
      <c r="B173" s="1203" t="s">
        <v>1289</v>
      </c>
      <c r="C173" s="596">
        <v>4504</v>
      </c>
    </row>
    <row r="174" spans="1:3" ht="9" customHeight="1">
      <c r="A174" s="1202"/>
      <c r="B174" s="1203"/>
      <c r="C174" s="596"/>
    </row>
    <row r="175" spans="1:3">
      <c r="A175" s="1201" t="s">
        <v>1125</v>
      </c>
      <c r="B175" s="851" t="s">
        <v>528</v>
      </c>
      <c r="C175" s="1204" t="s">
        <v>1290</v>
      </c>
    </row>
    <row r="176" spans="1:3" ht="9" customHeight="1">
      <c r="A176" s="1201"/>
      <c r="B176" s="851"/>
      <c r="C176" s="596"/>
    </row>
    <row r="177" spans="1:3">
      <c r="A177" s="1201" t="s">
        <v>1130</v>
      </c>
      <c r="B177" s="851" t="s">
        <v>1291</v>
      </c>
      <c r="C177" s="1204" t="s">
        <v>1292</v>
      </c>
    </row>
    <row r="178" spans="1:3">
      <c r="A178" s="1202" t="s">
        <v>1293</v>
      </c>
      <c r="B178" s="1203" t="s">
        <v>1294</v>
      </c>
      <c r="C178" s="596" t="s">
        <v>1295</v>
      </c>
    </row>
    <row r="179" spans="1:3">
      <c r="A179" s="1202" t="s">
        <v>1296</v>
      </c>
      <c r="B179" s="1203" t="s">
        <v>1297</v>
      </c>
      <c r="C179" s="596" t="s">
        <v>1298</v>
      </c>
    </row>
    <row r="180" spans="1:3">
      <c r="A180" s="1202" t="s">
        <v>1299</v>
      </c>
      <c r="B180" s="1203" t="s">
        <v>1300</v>
      </c>
      <c r="C180" s="596" t="s">
        <v>1301</v>
      </c>
    </row>
    <row r="181" spans="1:3">
      <c r="A181" s="1202" t="s">
        <v>1302</v>
      </c>
      <c r="B181" s="1203" t="s">
        <v>1303</v>
      </c>
      <c r="C181" s="596" t="s">
        <v>1304</v>
      </c>
    </row>
    <row r="182" spans="1:3">
      <c r="A182" s="1202" t="s">
        <v>1305</v>
      </c>
      <c r="B182" s="1203" t="s">
        <v>1176</v>
      </c>
      <c r="C182" s="596" t="s">
        <v>1306</v>
      </c>
    </row>
    <row r="183" spans="1:3">
      <c r="A183" s="1202" t="s">
        <v>1307</v>
      </c>
      <c r="B183" s="1203" t="s">
        <v>1308</v>
      </c>
      <c r="C183" s="596" t="s">
        <v>1309</v>
      </c>
    </row>
    <row r="184" spans="1:3">
      <c r="A184" s="1202" t="s">
        <v>1310</v>
      </c>
      <c r="B184" s="1203" t="s">
        <v>1311</v>
      </c>
      <c r="C184" s="596" t="s">
        <v>1312</v>
      </c>
    </row>
    <row r="185" spans="1:3" ht="9" customHeight="1">
      <c r="A185" s="1202"/>
      <c r="B185" s="1203"/>
      <c r="C185" s="596"/>
    </row>
    <row r="186" spans="1:3">
      <c r="A186" s="1201" t="s">
        <v>1132</v>
      </c>
      <c r="B186" s="851" t="s">
        <v>1313</v>
      </c>
      <c r="C186" s="1204" t="s">
        <v>1314</v>
      </c>
    </row>
    <row r="187" spans="1:3" ht="9" customHeight="1">
      <c r="A187" s="1201"/>
      <c r="B187" s="851"/>
      <c r="C187" s="596"/>
    </row>
    <row r="188" spans="1:3">
      <c r="A188" s="1201" t="s">
        <v>1149</v>
      </c>
      <c r="B188" s="851" t="s">
        <v>1315</v>
      </c>
      <c r="C188" s="1204" t="s">
        <v>1316</v>
      </c>
    </row>
    <row r="189" spans="1:3" ht="9" customHeight="1">
      <c r="A189" s="1201"/>
      <c r="B189" s="851"/>
      <c r="C189" s="596"/>
    </row>
    <row r="190" spans="1:3">
      <c r="A190" s="1235" t="s">
        <v>1152</v>
      </c>
      <c r="B190" s="851" t="s">
        <v>541</v>
      </c>
      <c r="C190" s="1204">
        <v>6801</v>
      </c>
    </row>
    <row r="191" spans="1:3" ht="9" customHeight="1">
      <c r="A191" s="1235"/>
      <c r="B191" s="851"/>
      <c r="C191" s="596"/>
    </row>
    <row r="192" spans="1:3">
      <c r="A192" s="1201" t="s">
        <v>1168</v>
      </c>
      <c r="B192" s="851" t="s">
        <v>542</v>
      </c>
      <c r="C192" s="1204" t="s">
        <v>1317</v>
      </c>
    </row>
    <row r="193" spans="1:4" ht="13.8">
      <c r="A193" s="1233"/>
      <c r="B193" s="1230"/>
      <c r="C193" s="1230"/>
      <c r="D193" s="1230"/>
    </row>
    <row r="194" spans="1:4" ht="13.8">
      <c r="A194" s="1233" t="s">
        <v>1318</v>
      </c>
      <c r="B194" s="1230"/>
      <c r="C194" s="1230"/>
      <c r="D194" s="1230"/>
    </row>
    <row r="195" spans="1:4" ht="13.8">
      <c r="A195" s="1233"/>
      <c r="B195" s="1230" t="s">
        <v>1319</v>
      </c>
      <c r="C195" s="1230"/>
      <c r="D195" s="1230"/>
    </row>
    <row r="196" spans="1:4" ht="13.8">
      <c r="A196" s="1233"/>
      <c r="B196" s="1230" t="s">
        <v>1320</v>
      </c>
      <c r="D196" s="1230"/>
    </row>
    <row r="197" spans="1:4" ht="13.8">
      <c r="B197" s="1230" t="s">
        <v>1321</v>
      </c>
      <c r="D197" s="1230"/>
    </row>
    <row r="198" spans="1:4" ht="13.8">
      <c r="B198" s="1230" t="s">
        <v>1322</v>
      </c>
      <c r="C198" s="1237"/>
    </row>
    <row r="199" spans="1:4" ht="13.8">
      <c r="B199" s="1238"/>
      <c r="C199" s="1237"/>
    </row>
  </sheetData>
  <mergeCells count="6">
    <mergeCell ref="B4:C7"/>
    <mergeCell ref="A54:A55"/>
    <mergeCell ref="B54:B55"/>
    <mergeCell ref="A93:A94"/>
    <mergeCell ref="B93:B94"/>
    <mergeCell ref="B120:C120"/>
  </mergeCells>
  <hyperlinks>
    <hyperlink ref="A1" location="Índice!A1" display="Volver al Índice" xr:uid="{C23762F0-C5A2-4C6B-8DEE-91A152285B6E}"/>
  </hyperlinks>
  <pageMargins left="0.70866141732283472" right="0.70866141732283472" top="0.74803149606299213" bottom="0.74803149606299213" header="0.31496062992125984" footer="0.31496062992125984"/>
  <pageSetup paperSize="9" scale="3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0C502-4434-4055-9889-57B962738488}">
  <sheetPr>
    <pageSetUpPr autoPageBreaks="0"/>
  </sheetPr>
  <dimension ref="A1:AH199"/>
  <sheetViews>
    <sheetView showGridLines="0" zoomScale="87" zoomScaleNormal="81" zoomScaleSheetLayoutView="100" workbookViewId="0"/>
  </sheetViews>
  <sheetFormatPr baseColWidth="10" defaultColWidth="11.44140625" defaultRowHeight="13.2"/>
  <cols>
    <col min="1" max="1" width="52.5546875" style="471" customWidth="1"/>
    <col min="2" max="2" width="12.88671875" style="471" bestFit="1" customWidth="1"/>
    <col min="3" max="3" width="12.5546875" style="471" customWidth="1"/>
    <col min="4" max="4" width="13.88671875" style="471" bestFit="1" customWidth="1"/>
    <col min="5" max="5" width="2.5546875" style="471" customWidth="1"/>
    <col min="6" max="6" width="12.109375" style="471" customWidth="1"/>
    <col min="7" max="8" width="12.44140625" style="471" bestFit="1" customWidth="1"/>
    <col min="9" max="9" width="1.5546875" style="471" customWidth="1"/>
    <col min="10" max="12" width="12.44140625" style="471" customWidth="1"/>
    <col min="13" max="13" width="52.5546875" style="469" customWidth="1"/>
    <col min="14" max="15" width="10.5546875" style="469" customWidth="1"/>
    <col min="16" max="16" width="11.5546875" style="469" bestFit="1" customWidth="1"/>
    <col min="17" max="17" width="2.5546875" style="469" customWidth="1"/>
    <col min="18" max="20" width="11.5546875" style="469" bestFit="1" customWidth="1"/>
    <col min="21" max="21" width="3.44140625" style="469" customWidth="1"/>
    <col min="22" max="24" width="11.5546875" style="469" customWidth="1"/>
    <col min="25" max="25" width="52.5546875" style="469" customWidth="1"/>
    <col min="26" max="28" width="11.5546875" style="469" customWidth="1"/>
    <col min="29" max="29" width="2.44140625" style="469" customWidth="1"/>
    <col min="30" max="30" width="52.5546875" style="469" customWidth="1"/>
    <col min="31" max="31" width="2.44140625" style="469" customWidth="1"/>
    <col min="32" max="34" width="11.5546875" style="469" customWidth="1"/>
    <col min="35" max="16384" width="11.44140625" style="470"/>
  </cols>
  <sheetData>
    <row r="1" spans="1:34" s="7" customFormat="1" ht="16.2" customHeight="1">
      <c r="A1" s="1183" t="s">
        <v>1011</v>
      </c>
      <c r="B1" s="383"/>
      <c r="C1" s="383"/>
      <c r="D1" s="383"/>
      <c r="E1" s="383"/>
      <c r="F1" s="383"/>
      <c r="G1" s="383"/>
      <c r="H1" s="383"/>
      <c r="I1" s="383"/>
      <c r="J1" s="383"/>
      <c r="K1" s="383"/>
      <c r="L1" s="383"/>
      <c r="M1" s="384"/>
      <c r="N1" s="384"/>
      <c r="O1" s="384"/>
      <c r="P1" s="384"/>
      <c r="Q1" s="384"/>
      <c r="R1" s="384"/>
      <c r="S1" s="384"/>
      <c r="T1" s="384"/>
      <c r="U1" s="385"/>
      <c r="V1" s="385"/>
      <c r="W1" s="385"/>
      <c r="X1" s="385"/>
      <c r="Y1" s="384"/>
      <c r="Z1" s="384"/>
      <c r="AA1" s="384"/>
      <c r="AB1" s="384"/>
      <c r="AC1" s="385"/>
      <c r="AD1" s="384"/>
      <c r="AE1" s="384"/>
      <c r="AF1" s="384"/>
      <c r="AG1" s="384"/>
      <c r="AH1" s="384"/>
    </row>
    <row r="2" spans="1:34" s="358" customFormat="1" ht="27" customHeight="1">
      <c r="A2" s="386" t="s">
        <v>382</v>
      </c>
      <c r="B2" s="386"/>
      <c r="C2" s="386"/>
      <c r="D2" s="386"/>
      <c r="E2" s="386"/>
      <c r="F2" s="386"/>
      <c r="G2" s="386"/>
      <c r="H2" s="386"/>
      <c r="I2" s="386"/>
      <c r="J2" s="386"/>
      <c r="K2" s="386"/>
      <c r="L2" s="386"/>
      <c r="M2" s="386" t="s">
        <v>382</v>
      </c>
      <c r="N2" s="386"/>
      <c r="O2" s="386"/>
      <c r="P2" s="386"/>
      <c r="Q2" s="386"/>
      <c r="R2" s="386"/>
      <c r="S2" s="386"/>
      <c r="T2" s="386"/>
      <c r="U2" s="386"/>
      <c r="V2" s="386"/>
      <c r="W2" s="386"/>
      <c r="X2" s="386"/>
      <c r="Y2" s="386" t="s">
        <v>382</v>
      </c>
      <c r="Z2" s="386"/>
      <c r="AA2" s="386"/>
      <c r="AB2" s="386"/>
      <c r="AC2" s="386"/>
      <c r="AD2" s="386" t="s">
        <v>382</v>
      </c>
      <c r="AE2" s="386"/>
      <c r="AF2" s="386"/>
      <c r="AG2" s="386"/>
      <c r="AH2" s="386"/>
    </row>
    <row r="3" spans="1:34" s="389" customFormat="1" ht="18" customHeight="1">
      <c r="A3" s="387">
        <v>46053</v>
      </c>
      <c r="B3" s="387"/>
      <c r="C3" s="387"/>
      <c r="D3" s="387"/>
      <c r="E3" s="387"/>
      <c r="F3" s="387"/>
      <c r="G3" s="387"/>
      <c r="H3" s="387"/>
      <c r="I3" s="387"/>
      <c r="J3" s="387"/>
      <c r="K3" s="387"/>
      <c r="L3" s="387"/>
      <c r="M3" s="387">
        <v>46053</v>
      </c>
      <c r="N3" s="387"/>
      <c r="O3" s="387"/>
      <c r="P3" s="387"/>
      <c r="Q3" s="387"/>
      <c r="R3" s="387"/>
      <c r="S3" s="387"/>
      <c r="T3" s="387"/>
      <c r="U3" s="387"/>
      <c r="V3" s="387"/>
      <c r="W3" s="387"/>
      <c r="X3" s="387"/>
      <c r="Y3" s="387">
        <v>46053</v>
      </c>
      <c r="Z3" s="387"/>
      <c r="AA3" s="387"/>
      <c r="AB3" s="387"/>
      <c r="AC3" s="387"/>
      <c r="AD3" s="388">
        <v>46053</v>
      </c>
      <c r="AE3" s="388"/>
      <c r="AF3" s="388"/>
      <c r="AG3" s="388"/>
      <c r="AH3" s="388"/>
    </row>
    <row r="4" spans="1:34" s="360" customFormat="1" ht="15" customHeight="1">
      <c r="A4" s="390" t="s">
        <v>383</v>
      </c>
      <c r="B4" s="390"/>
      <c r="C4" s="390"/>
      <c r="D4" s="390"/>
      <c r="E4" s="390"/>
      <c r="F4" s="390"/>
      <c r="G4" s="390"/>
      <c r="H4" s="390"/>
      <c r="I4" s="390"/>
      <c r="J4" s="390"/>
      <c r="K4" s="390"/>
      <c r="L4" s="390"/>
      <c r="M4" s="390" t="s">
        <v>383</v>
      </c>
      <c r="N4" s="390"/>
      <c r="O4" s="390"/>
      <c r="P4" s="390"/>
      <c r="Q4" s="390"/>
      <c r="R4" s="390"/>
      <c r="S4" s="390"/>
      <c r="T4" s="390"/>
      <c r="U4" s="390"/>
      <c r="V4" s="390"/>
      <c r="W4" s="390"/>
      <c r="X4" s="390"/>
      <c r="Y4" s="390" t="s">
        <v>383</v>
      </c>
      <c r="Z4" s="390"/>
      <c r="AA4" s="390"/>
      <c r="AB4" s="390"/>
      <c r="AC4" s="390"/>
      <c r="AD4" s="390" t="s">
        <v>383</v>
      </c>
      <c r="AE4" s="390"/>
      <c r="AF4" s="390"/>
      <c r="AG4" s="390"/>
      <c r="AH4" s="390"/>
    </row>
    <row r="5" spans="1:34" s="7" customFormat="1" ht="3.9" customHeight="1" thickBot="1">
      <c r="A5" s="391"/>
      <c r="B5" s="392"/>
      <c r="C5" s="393"/>
      <c r="D5" s="393"/>
      <c r="E5" s="393"/>
      <c r="F5" s="393"/>
      <c r="G5" s="393"/>
      <c r="H5" s="394"/>
      <c r="I5" s="394"/>
      <c r="J5" s="394"/>
      <c r="K5" s="394"/>
      <c r="L5" s="394"/>
      <c r="M5" s="395"/>
      <c r="N5" s="396"/>
      <c r="O5" s="396"/>
      <c r="P5" s="396"/>
      <c r="Q5" s="396"/>
      <c r="R5" s="396"/>
      <c r="S5" s="396"/>
      <c r="T5" s="396"/>
      <c r="U5" s="396"/>
      <c r="V5" s="396"/>
      <c r="W5" s="396"/>
      <c r="X5" s="396"/>
      <c r="Y5" s="395"/>
      <c r="Z5" s="396"/>
      <c r="AA5" s="396"/>
      <c r="AB5" s="396"/>
      <c r="AC5" s="396"/>
      <c r="AD5" s="395"/>
      <c r="AE5" s="396"/>
      <c r="AF5" s="396"/>
      <c r="AG5" s="396"/>
      <c r="AH5" s="397"/>
    </row>
    <row r="6" spans="1:34" s="7" customFormat="1" ht="27" customHeight="1" thickTop="1">
      <c r="A6" s="398" t="s">
        <v>384</v>
      </c>
      <c r="B6" s="399" t="s">
        <v>28</v>
      </c>
      <c r="C6" s="399"/>
      <c r="D6" s="399"/>
      <c r="E6" s="400"/>
      <c r="F6" s="399" t="s">
        <v>385</v>
      </c>
      <c r="G6" s="399"/>
      <c r="H6" s="399"/>
      <c r="I6" s="400"/>
      <c r="J6" s="399" t="s">
        <v>30</v>
      </c>
      <c r="K6" s="399"/>
      <c r="L6" s="399"/>
      <c r="M6" s="398" t="s">
        <v>384</v>
      </c>
      <c r="N6" s="399" t="s">
        <v>31</v>
      </c>
      <c r="O6" s="399"/>
      <c r="P6" s="399"/>
      <c r="Q6" s="401"/>
      <c r="R6" s="399" t="s">
        <v>386</v>
      </c>
      <c r="S6" s="399"/>
      <c r="T6" s="399"/>
      <c r="U6" s="400"/>
      <c r="V6" s="399" t="s">
        <v>387</v>
      </c>
      <c r="W6" s="399"/>
      <c r="X6" s="399"/>
      <c r="Y6" s="398" t="s">
        <v>384</v>
      </c>
      <c r="Z6" s="399" t="s">
        <v>34</v>
      </c>
      <c r="AA6" s="399"/>
      <c r="AB6" s="399"/>
      <c r="AC6" s="400"/>
      <c r="AD6" s="398" t="s">
        <v>384</v>
      </c>
      <c r="AE6" s="400"/>
      <c r="AF6" s="402" t="s">
        <v>388</v>
      </c>
      <c r="AG6" s="402"/>
      <c r="AH6" s="402"/>
    </row>
    <row r="7" spans="1:34" s="7" customFormat="1" ht="13.65" customHeight="1">
      <c r="A7" s="403"/>
      <c r="B7" s="404" t="s">
        <v>95</v>
      </c>
      <c r="C7" s="405" t="s">
        <v>96</v>
      </c>
      <c r="D7" s="405" t="s">
        <v>389</v>
      </c>
      <c r="E7" s="404"/>
      <c r="F7" s="405" t="s">
        <v>95</v>
      </c>
      <c r="G7" s="405" t="s">
        <v>96</v>
      </c>
      <c r="H7" s="405" t="s">
        <v>389</v>
      </c>
      <c r="I7" s="404"/>
      <c r="J7" s="406" t="s">
        <v>95</v>
      </c>
      <c r="K7" s="407" t="s">
        <v>96</v>
      </c>
      <c r="L7" s="406" t="s">
        <v>389</v>
      </c>
      <c r="M7" s="403"/>
      <c r="N7" s="406" t="s">
        <v>95</v>
      </c>
      <c r="O7" s="407" t="s">
        <v>96</v>
      </c>
      <c r="P7" s="406" t="s">
        <v>389</v>
      </c>
      <c r="Q7" s="406"/>
      <c r="R7" s="406" t="s">
        <v>95</v>
      </c>
      <c r="S7" s="407" t="s">
        <v>96</v>
      </c>
      <c r="T7" s="407" t="s">
        <v>389</v>
      </c>
      <c r="U7" s="406"/>
      <c r="V7" s="406" t="s">
        <v>95</v>
      </c>
      <c r="W7" s="407" t="s">
        <v>96</v>
      </c>
      <c r="X7" s="406" t="s">
        <v>389</v>
      </c>
      <c r="Y7" s="403"/>
      <c r="Z7" s="407" t="s">
        <v>95</v>
      </c>
      <c r="AA7" s="407" t="s">
        <v>96</v>
      </c>
      <c r="AB7" s="407" t="s">
        <v>389</v>
      </c>
      <c r="AC7" s="406"/>
      <c r="AD7" s="403"/>
      <c r="AE7" s="406"/>
      <c r="AF7" s="406" t="s">
        <v>95</v>
      </c>
      <c r="AG7" s="407" t="s">
        <v>96</v>
      </c>
      <c r="AH7" s="406" t="s">
        <v>389</v>
      </c>
    </row>
    <row r="8" spans="1:34" s="7" customFormat="1" ht="3.9" customHeight="1">
      <c r="A8" s="408"/>
      <c r="B8" s="409"/>
      <c r="C8" s="409"/>
      <c r="D8" s="409"/>
      <c r="E8" s="409"/>
      <c r="F8" s="409"/>
      <c r="G8" s="409"/>
      <c r="H8" s="409"/>
      <c r="I8" s="409"/>
      <c r="J8" s="409"/>
      <c r="K8" s="409"/>
      <c r="L8" s="409"/>
      <c r="M8" s="410"/>
      <c r="N8" s="409"/>
      <c r="O8" s="409"/>
      <c r="P8" s="409"/>
      <c r="Q8" s="409"/>
      <c r="R8" s="409"/>
      <c r="S8" s="409"/>
      <c r="T8" s="409"/>
      <c r="U8" s="409"/>
      <c r="V8" s="409"/>
      <c r="W8" s="409"/>
      <c r="X8" s="409"/>
      <c r="Y8" s="410"/>
      <c r="Z8" s="409"/>
      <c r="AA8" s="409"/>
      <c r="AB8" s="409"/>
      <c r="AC8" s="409"/>
      <c r="AD8" s="410"/>
      <c r="AE8" s="409"/>
      <c r="AF8" s="409"/>
      <c r="AG8" s="409"/>
      <c r="AH8" s="409"/>
    </row>
    <row r="9" spans="1:34" s="413" customFormat="1" ht="9" customHeight="1">
      <c r="A9" s="411" t="s">
        <v>390</v>
      </c>
      <c r="B9" s="411">
        <v>310302.92599999998</v>
      </c>
      <c r="C9" s="411">
        <v>10104.83</v>
      </c>
      <c r="D9" s="411">
        <v>320407.75599999999</v>
      </c>
      <c r="E9" s="411"/>
      <c r="F9" s="411">
        <v>94628.843999999997</v>
      </c>
      <c r="G9" s="411">
        <v>3153.0659999999998</v>
      </c>
      <c r="H9" s="411">
        <v>97781.91</v>
      </c>
      <c r="I9" s="411"/>
      <c r="J9" s="411">
        <v>55965.65</v>
      </c>
      <c r="K9" s="411">
        <v>22703.162</v>
      </c>
      <c r="L9" s="411">
        <v>78668.812999999995</v>
      </c>
      <c r="M9" s="411" t="s">
        <v>390</v>
      </c>
      <c r="N9" s="411">
        <v>419085.86099999998</v>
      </c>
      <c r="O9" s="411">
        <v>128005.78200000001</v>
      </c>
      <c r="P9" s="411">
        <v>547091.64399999997</v>
      </c>
      <c r="Q9" s="412"/>
      <c r="R9" s="411">
        <v>7127.8360000000002</v>
      </c>
      <c r="S9" s="411">
        <v>31468.313999999998</v>
      </c>
      <c r="T9" s="411">
        <v>38596.150999999998</v>
      </c>
      <c r="U9" s="411"/>
      <c r="V9" s="411">
        <v>78854.212</v>
      </c>
      <c r="W9" s="411">
        <v>1514.2190000000001</v>
      </c>
      <c r="X9" s="411">
        <v>80368.432000000001</v>
      </c>
      <c r="Y9" s="411" t="s">
        <v>390</v>
      </c>
      <c r="Z9" s="411">
        <v>64667.769</v>
      </c>
      <c r="AA9" s="411">
        <v>2268.1660000000002</v>
      </c>
      <c r="AB9" s="411">
        <v>66935.936000000002</v>
      </c>
      <c r="AC9" s="411"/>
      <c r="AD9" s="411" t="s">
        <v>390</v>
      </c>
      <c r="AE9" s="411"/>
      <c r="AF9" s="411">
        <v>1030633.0979999999</v>
      </c>
      <c r="AG9" s="411">
        <v>199217.53900000005</v>
      </c>
      <c r="AH9" s="411">
        <v>1229850.642</v>
      </c>
    </row>
    <row r="10" spans="1:34" s="413" customFormat="1" ht="10.199999999999999" customHeight="1">
      <c r="A10" s="414" t="s">
        <v>391</v>
      </c>
      <c r="B10" s="415">
        <v>48939.637000000002</v>
      </c>
      <c r="C10" s="415">
        <v>4317.8680000000004</v>
      </c>
      <c r="D10" s="415">
        <v>53257.506000000001</v>
      </c>
      <c r="E10" s="415"/>
      <c r="F10" s="415">
        <v>0</v>
      </c>
      <c r="G10" s="415">
        <v>0</v>
      </c>
      <c r="H10" s="415">
        <v>0</v>
      </c>
      <c r="I10" s="415"/>
      <c r="J10" s="415">
        <v>15745.249</v>
      </c>
      <c r="K10" s="415">
        <v>449.66699999999997</v>
      </c>
      <c r="L10" s="415">
        <v>16194.915999999999</v>
      </c>
      <c r="M10" s="414" t="s">
        <v>391</v>
      </c>
      <c r="N10" s="415">
        <v>0</v>
      </c>
      <c r="O10" s="415">
        <v>0</v>
      </c>
      <c r="P10" s="415">
        <v>0</v>
      </c>
      <c r="Q10" s="416"/>
      <c r="R10" s="415">
        <v>0</v>
      </c>
      <c r="S10" s="415">
        <v>0</v>
      </c>
      <c r="T10" s="415">
        <v>0</v>
      </c>
      <c r="U10" s="415"/>
      <c r="V10" s="415">
        <v>10702.5</v>
      </c>
      <c r="W10" s="415">
        <v>1358.0419999999999</v>
      </c>
      <c r="X10" s="415">
        <v>12060.543</v>
      </c>
      <c r="Y10" s="414" t="s">
        <v>391</v>
      </c>
      <c r="Z10" s="415">
        <v>32.026000000000003</v>
      </c>
      <c r="AA10" s="415">
        <v>0</v>
      </c>
      <c r="AB10" s="415">
        <v>32.026000000000003</v>
      </c>
      <c r="AC10" s="415"/>
      <c r="AD10" s="414" t="s">
        <v>391</v>
      </c>
      <c r="AE10" s="415"/>
      <c r="AF10" s="415">
        <v>75419.411999999997</v>
      </c>
      <c r="AG10" s="415">
        <v>6125.5770000000011</v>
      </c>
      <c r="AH10" s="415">
        <v>81544.991000000009</v>
      </c>
    </row>
    <row r="11" spans="1:34" s="413" customFormat="1" ht="10.199999999999999" customHeight="1">
      <c r="A11" s="417" t="s">
        <v>392</v>
      </c>
      <c r="B11" s="415">
        <v>256425.42199999999</v>
      </c>
      <c r="C11" s="415">
        <v>5599.2489999999998</v>
      </c>
      <c r="D11" s="415">
        <v>262024.671</v>
      </c>
      <c r="E11" s="415"/>
      <c r="F11" s="415">
        <v>94622.244000000006</v>
      </c>
      <c r="G11" s="415">
        <v>3153.0659999999998</v>
      </c>
      <c r="H11" s="415">
        <v>97775.31</v>
      </c>
      <c r="I11" s="415"/>
      <c r="J11" s="415">
        <v>40220.400999999998</v>
      </c>
      <c r="K11" s="415">
        <v>22253.494999999999</v>
      </c>
      <c r="L11" s="415">
        <v>62473.896000000001</v>
      </c>
      <c r="M11" s="417" t="s">
        <v>392</v>
      </c>
      <c r="N11" s="415">
        <v>369350.43699999998</v>
      </c>
      <c r="O11" s="415">
        <v>126632.556</v>
      </c>
      <c r="P11" s="415">
        <v>495982.99300000002</v>
      </c>
      <c r="Q11" s="415"/>
      <c r="R11" s="415">
        <v>7127.8360000000002</v>
      </c>
      <c r="S11" s="415">
        <v>31468.313999999998</v>
      </c>
      <c r="T11" s="415">
        <v>38596.150999999998</v>
      </c>
      <c r="U11" s="415"/>
      <c r="V11" s="415">
        <v>68098.010999999999</v>
      </c>
      <c r="W11" s="415">
        <v>156.17699999999999</v>
      </c>
      <c r="X11" s="415">
        <v>68254.187999999995</v>
      </c>
      <c r="Y11" s="417" t="s">
        <v>392</v>
      </c>
      <c r="Z11" s="415">
        <v>64626.305999999997</v>
      </c>
      <c r="AA11" s="415">
        <v>2268.1660000000002</v>
      </c>
      <c r="AB11" s="415">
        <v>66894.472999999998</v>
      </c>
      <c r="AC11" s="415"/>
      <c r="AD11" s="417" t="s">
        <v>392</v>
      </c>
      <c r="AE11" s="415"/>
      <c r="AF11" s="415">
        <v>900470.65700000001</v>
      </c>
      <c r="AG11" s="415">
        <v>191531.02299999999</v>
      </c>
      <c r="AH11" s="415">
        <v>1092001.682</v>
      </c>
    </row>
    <row r="12" spans="1:34" s="413" customFormat="1" ht="10.199999999999999" customHeight="1">
      <c r="A12" s="417" t="s">
        <v>393</v>
      </c>
      <c r="B12" s="415">
        <v>0</v>
      </c>
      <c r="C12" s="415">
        <v>0</v>
      </c>
      <c r="D12" s="415">
        <v>0</v>
      </c>
      <c r="E12" s="415"/>
      <c r="F12" s="415">
        <v>0</v>
      </c>
      <c r="G12" s="415">
        <v>0</v>
      </c>
      <c r="H12" s="415">
        <v>0</v>
      </c>
      <c r="I12" s="415"/>
      <c r="J12" s="415">
        <v>0</v>
      </c>
      <c r="K12" s="415">
        <v>0</v>
      </c>
      <c r="L12" s="415">
        <v>0</v>
      </c>
      <c r="M12" s="417" t="s">
        <v>393</v>
      </c>
      <c r="N12" s="415">
        <v>0</v>
      </c>
      <c r="O12" s="415">
        <v>0</v>
      </c>
      <c r="P12" s="415">
        <v>0</v>
      </c>
      <c r="Q12" s="415"/>
      <c r="R12" s="415">
        <v>0</v>
      </c>
      <c r="S12" s="415">
        <v>0</v>
      </c>
      <c r="T12" s="415">
        <v>0</v>
      </c>
      <c r="U12" s="415"/>
      <c r="V12" s="415">
        <v>0</v>
      </c>
      <c r="W12" s="415">
        <v>0</v>
      </c>
      <c r="X12" s="415">
        <v>0</v>
      </c>
      <c r="Y12" s="417" t="s">
        <v>393</v>
      </c>
      <c r="Z12" s="415">
        <v>0</v>
      </c>
      <c r="AA12" s="415">
        <v>0</v>
      </c>
      <c r="AB12" s="415">
        <v>0</v>
      </c>
      <c r="AC12" s="415"/>
      <c r="AD12" s="417" t="s">
        <v>393</v>
      </c>
      <c r="AE12" s="415"/>
      <c r="AF12" s="415">
        <v>0</v>
      </c>
      <c r="AG12" s="415">
        <v>0</v>
      </c>
      <c r="AH12" s="415">
        <v>0</v>
      </c>
    </row>
    <row r="13" spans="1:34" s="413" customFormat="1" ht="10.199999999999999" customHeight="1">
      <c r="A13" s="417" t="s">
        <v>394</v>
      </c>
      <c r="B13" s="415">
        <v>4937.866</v>
      </c>
      <c r="C13" s="415">
        <v>187.71199999999999</v>
      </c>
      <c r="D13" s="415">
        <v>5125.5780000000004</v>
      </c>
      <c r="E13" s="415"/>
      <c r="F13" s="415">
        <v>6.6</v>
      </c>
      <c r="G13" s="415">
        <v>0</v>
      </c>
      <c r="H13" s="415">
        <v>6.6</v>
      </c>
      <c r="I13" s="415"/>
      <c r="J13" s="415">
        <v>0</v>
      </c>
      <c r="K13" s="415">
        <v>0</v>
      </c>
      <c r="L13" s="415">
        <v>0</v>
      </c>
      <c r="M13" s="417" t="s">
        <v>394</v>
      </c>
      <c r="N13" s="415">
        <v>49735.423999999999</v>
      </c>
      <c r="O13" s="415">
        <v>1373.2260000000001</v>
      </c>
      <c r="P13" s="415">
        <v>51108.650999999998</v>
      </c>
      <c r="Q13" s="415"/>
      <c r="R13" s="415">
        <v>0</v>
      </c>
      <c r="S13" s="415">
        <v>0</v>
      </c>
      <c r="T13" s="415">
        <v>0</v>
      </c>
      <c r="U13" s="415"/>
      <c r="V13" s="415">
        <v>53.7</v>
      </c>
      <c r="W13" s="415">
        <v>0</v>
      </c>
      <c r="X13" s="415">
        <v>53.7</v>
      </c>
      <c r="Y13" s="417" t="s">
        <v>394</v>
      </c>
      <c r="Z13" s="415">
        <v>9.4359999999999999</v>
      </c>
      <c r="AA13" s="415">
        <v>0</v>
      </c>
      <c r="AB13" s="415">
        <v>9.4359999999999999</v>
      </c>
      <c r="AC13" s="415"/>
      <c r="AD13" s="417" t="s">
        <v>394</v>
      </c>
      <c r="AE13" s="415"/>
      <c r="AF13" s="415">
        <v>54743.025999999998</v>
      </c>
      <c r="AG13" s="415">
        <v>1560.9380000000001</v>
      </c>
      <c r="AH13" s="415">
        <v>56303.964999999997</v>
      </c>
    </row>
    <row r="14" spans="1:34" s="25" customFormat="1" ht="5.0999999999999996" customHeight="1">
      <c r="A14" s="417"/>
      <c r="B14" s="415"/>
      <c r="C14" s="415"/>
      <c r="D14" s="415"/>
      <c r="E14" s="415"/>
      <c r="F14" s="415"/>
      <c r="G14" s="415"/>
      <c r="H14" s="415"/>
      <c r="I14" s="415"/>
      <c r="J14" s="415">
        <v>0</v>
      </c>
      <c r="K14" s="415">
        <v>0</v>
      </c>
      <c r="L14" s="415">
        <v>0</v>
      </c>
      <c r="M14" s="417"/>
      <c r="N14" s="415"/>
      <c r="O14" s="415"/>
      <c r="P14" s="415"/>
      <c r="Q14" s="415"/>
      <c r="R14" s="415"/>
      <c r="S14" s="415"/>
      <c r="T14" s="415"/>
      <c r="U14" s="415"/>
      <c r="V14" s="415">
        <v>0</v>
      </c>
      <c r="W14" s="415">
        <v>0</v>
      </c>
      <c r="X14" s="415">
        <v>0</v>
      </c>
      <c r="Y14" s="417"/>
      <c r="Z14" s="415"/>
      <c r="AA14" s="415"/>
      <c r="AB14" s="415"/>
      <c r="AC14" s="415"/>
      <c r="AD14" s="417"/>
      <c r="AE14" s="415"/>
      <c r="AF14" s="415"/>
      <c r="AG14" s="415"/>
      <c r="AH14" s="415"/>
    </row>
    <row r="15" spans="1:34" s="413" customFormat="1" ht="9" customHeight="1">
      <c r="A15" s="418" t="s">
        <v>395</v>
      </c>
      <c r="B15" s="419">
        <v>0</v>
      </c>
      <c r="C15" s="419">
        <v>0</v>
      </c>
      <c r="D15" s="419">
        <v>0</v>
      </c>
      <c r="E15" s="419"/>
      <c r="F15" s="419">
        <v>0</v>
      </c>
      <c r="G15" s="419">
        <v>0</v>
      </c>
      <c r="H15" s="419">
        <v>0</v>
      </c>
      <c r="I15" s="419"/>
      <c r="J15" s="419">
        <v>0</v>
      </c>
      <c r="K15" s="419">
        <v>0</v>
      </c>
      <c r="L15" s="419">
        <v>0</v>
      </c>
      <c r="M15" s="418" t="s">
        <v>395</v>
      </c>
      <c r="N15" s="419">
        <v>0</v>
      </c>
      <c r="O15" s="419">
        <v>0</v>
      </c>
      <c r="P15" s="419">
        <v>0</v>
      </c>
      <c r="Q15" s="419"/>
      <c r="R15" s="419">
        <v>0</v>
      </c>
      <c r="S15" s="419">
        <v>0</v>
      </c>
      <c r="T15" s="419">
        <v>0</v>
      </c>
      <c r="U15" s="419"/>
      <c r="V15" s="419">
        <v>0</v>
      </c>
      <c r="W15" s="419">
        <v>0</v>
      </c>
      <c r="X15" s="419">
        <v>0</v>
      </c>
      <c r="Y15" s="418" t="s">
        <v>395</v>
      </c>
      <c r="Z15" s="419">
        <v>0</v>
      </c>
      <c r="AA15" s="419">
        <v>0</v>
      </c>
      <c r="AB15" s="419">
        <v>0</v>
      </c>
      <c r="AC15" s="419"/>
      <c r="AD15" s="418" t="s">
        <v>395</v>
      </c>
      <c r="AE15" s="419"/>
      <c r="AF15" s="419">
        <v>0</v>
      </c>
      <c r="AG15" s="419">
        <v>0</v>
      </c>
      <c r="AH15" s="419">
        <v>0</v>
      </c>
    </row>
    <row r="16" spans="1:34" s="25" customFormat="1" ht="3.9" customHeight="1">
      <c r="A16" s="418"/>
      <c r="B16" s="419"/>
      <c r="C16" s="419"/>
      <c r="D16" s="419"/>
      <c r="E16" s="419"/>
      <c r="F16" s="419"/>
      <c r="G16" s="419"/>
      <c r="H16" s="419"/>
      <c r="I16" s="419"/>
      <c r="J16" s="419">
        <v>0</v>
      </c>
      <c r="K16" s="419">
        <v>0</v>
      </c>
      <c r="L16" s="419">
        <v>0</v>
      </c>
      <c r="M16" s="418"/>
      <c r="N16" s="419"/>
      <c r="O16" s="419"/>
      <c r="P16" s="419"/>
      <c r="Q16" s="419"/>
      <c r="R16" s="419"/>
      <c r="S16" s="419"/>
      <c r="T16" s="419"/>
      <c r="U16" s="419"/>
      <c r="V16" s="419">
        <v>0</v>
      </c>
      <c r="W16" s="419">
        <v>0</v>
      </c>
      <c r="X16" s="419">
        <v>0</v>
      </c>
      <c r="Y16" s="418"/>
      <c r="Z16" s="419"/>
      <c r="AA16" s="419"/>
      <c r="AB16" s="419"/>
      <c r="AC16" s="419"/>
      <c r="AD16" s="418"/>
      <c r="AE16" s="419"/>
      <c r="AF16" s="419"/>
      <c r="AG16" s="419"/>
      <c r="AH16" s="419"/>
    </row>
    <row r="17" spans="1:34" s="413" customFormat="1" ht="9" customHeight="1">
      <c r="A17" s="411" t="s">
        <v>396</v>
      </c>
      <c r="B17" s="412">
        <v>72619.084000000003</v>
      </c>
      <c r="C17" s="412">
        <v>28.637</v>
      </c>
      <c r="D17" s="412">
        <v>72647.721999999994</v>
      </c>
      <c r="E17" s="412"/>
      <c r="F17" s="412">
        <v>462203.84</v>
      </c>
      <c r="G17" s="412">
        <v>0</v>
      </c>
      <c r="H17" s="412">
        <v>462203.84</v>
      </c>
      <c r="I17" s="412"/>
      <c r="J17" s="412">
        <v>4969.2030000000004</v>
      </c>
      <c r="K17" s="412">
        <v>0</v>
      </c>
      <c r="L17" s="412">
        <v>4969.2030000000004</v>
      </c>
      <c r="M17" s="411" t="s">
        <v>396</v>
      </c>
      <c r="N17" s="412">
        <v>0</v>
      </c>
      <c r="O17" s="412">
        <v>0</v>
      </c>
      <c r="P17" s="412">
        <v>0</v>
      </c>
      <c r="Q17" s="412"/>
      <c r="R17" s="412">
        <v>5993.1559999999999</v>
      </c>
      <c r="S17" s="412">
        <v>0</v>
      </c>
      <c r="T17" s="412">
        <v>5993.1559999999999</v>
      </c>
      <c r="U17" s="412"/>
      <c r="V17" s="412">
        <v>8910.0949999999993</v>
      </c>
      <c r="W17" s="412">
        <v>0</v>
      </c>
      <c r="X17" s="412">
        <v>8910.0949999999993</v>
      </c>
      <c r="Y17" s="411" t="s">
        <v>396</v>
      </c>
      <c r="Z17" s="412">
        <v>19616.21</v>
      </c>
      <c r="AA17" s="412">
        <v>0</v>
      </c>
      <c r="AB17" s="412">
        <v>19616.21</v>
      </c>
      <c r="AC17" s="412"/>
      <c r="AD17" s="411" t="s">
        <v>396</v>
      </c>
      <c r="AE17" s="412"/>
      <c r="AF17" s="412">
        <v>574311.58799999987</v>
      </c>
      <c r="AG17" s="412">
        <v>28.637</v>
      </c>
      <c r="AH17" s="412">
        <v>574340.22599999991</v>
      </c>
    </row>
    <row r="18" spans="1:34" s="413" customFormat="1" ht="10.199999999999999" customHeight="1">
      <c r="A18" s="417" t="s">
        <v>397</v>
      </c>
      <c r="B18" s="415">
        <v>0</v>
      </c>
      <c r="C18" s="415">
        <v>0</v>
      </c>
      <c r="D18" s="415">
        <v>0</v>
      </c>
      <c r="E18" s="415"/>
      <c r="F18" s="415">
        <v>0</v>
      </c>
      <c r="G18" s="415">
        <v>0</v>
      </c>
      <c r="H18" s="415">
        <v>0</v>
      </c>
      <c r="I18" s="415"/>
      <c r="J18" s="415">
        <v>0</v>
      </c>
      <c r="K18" s="415">
        <v>0</v>
      </c>
      <c r="L18" s="415">
        <v>0</v>
      </c>
      <c r="M18" s="417" t="s">
        <v>397</v>
      </c>
      <c r="N18" s="415">
        <v>0</v>
      </c>
      <c r="O18" s="415">
        <v>0</v>
      </c>
      <c r="P18" s="415">
        <v>0</v>
      </c>
      <c r="Q18" s="415"/>
      <c r="R18" s="415">
        <v>0</v>
      </c>
      <c r="S18" s="415">
        <v>0</v>
      </c>
      <c r="T18" s="415">
        <v>0</v>
      </c>
      <c r="U18" s="415"/>
      <c r="V18" s="415">
        <v>0</v>
      </c>
      <c r="W18" s="415">
        <v>0</v>
      </c>
      <c r="X18" s="415">
        <v>0</v>
      </c>
      <c r="Y18" s="417" t="s">
        <v>397</v>
      </c>
      <c r="Z18" s="415">
        <v>0</v>
      </c>
      <c r="AA18" s="415">
        <v>0</v>
      </c>
      <c r="AB18" s="415">
        <v>0</v>
      </c>
      <c r="AC18" s="415"/>
      <c r="AD18" s="417" t="s">
        <v>397</v>
      </c>
      <c r="AE18" s="415"/>
      <c r="AF18" s="415">
        <v>0</v>
      </c>
      <c r="AG18" s="415">
        <v>0</v>
      </c>
      <c r="AH18" s="415">
        <v>0</v>
      </c>
    </row>
    <row r="19" spans="1:34" s="413" customFormat="1" ht="10.199999999999999" customHeight="1">
      <c r="A19" s="417" t="s">
        <v>398</v>
      </c>
      <c r="B19" s="415">
        <v>72598.241999999998</v>
      </c>
      <c r="C19" s="415">
        <v>0</v>
      </c>
      <c r="D19" s="415">
        <v>72598.241999999998</v>
      </c>
      <c r="E19" s="415"/>
      <c r="F19" s="415">
        <v>462203.84</v>
      </c>
      <c r="G19" s="415">
        <v>0</v>
      </c>
      <c r="H19" s="415">
        <v>462203.84</v>
      </c>
      <c r="I19" s="415"/>
      <c r="J19" s="415">
        <v>0</v>
      </c>
      <c r="K19" s="415">
        <v>0</v>
      </c>
      <c r="L19" s="415">
        <v>0</v>
      </c>
      <c r="M19" s="417" t="s">
        <v>398</v>
      </c>
      <c r="N19" s="415">
        <v>0</v>
      </c>
      <c r="O19" s="415">
        <v>0</v>
      </c>
      <c r="P19" s="415">
        <v>0</v>
      </c>
      <c r="Q19" s="415"/>
      <c r="R19" s="415">
        <v>0</v>
      </c>
      <c r="S19" s="415">
        <v>0</v>
      </c>
      <c r="T19" s="415">
        <v>0</v>
      </c>
      <c r="U19" s="415"/>
      <c r="V19" s="415">
        <v>0</v>
      </c>
      <c r="W19" s="415">
        <v>0</v>
      </c>
      <c r="X19" s="415">
        <v>0</v>
      </c>
      <c r="Y19" s="417" t="s">
        <v>398</v>
      </c>
      <c r="Z19" s="415">
        <v>19616.21</v>
      </c>
      <c r="AA19" s="415">
        <v>0</v>
      </c>
      <c r="AB19" s="415">
        <v>19616.21</v>
      </c>
      <c r="AC19" s="415"/>
      <c r="AD19" s="417" t="s">
        <v>398</v>
      </c>
      <c r="AE19" s="415"/>
      <c r="AF19" s="415">
        <v>554418.29200000002</v>
      </c>
      <c r="AG19" s="415">
        <v>0</v>
      </c>
      <c r="AH19" s="415">
        <v>554418.29200000002</v>
      </c>
    </row>
    <row r="20" spans="1:34" s="413" customFormat="1" ht="10.199999999999999" customHeight="1">
      <c r="A20" s="417" t="s">
        <v>399</v>
      </c>
      <c r="B20" s="415">
        <v>0</v>
      </c>
      <c r="C20" s="415">
        <v>0</v>
      </c>
      <c r="D20" s="415">
        <v>0</v>
      </c>
      <c r="E20" s="415"/>
      <c r="F20" s="415">
        <v>0</v>
      </c>
      <c r="G20" s="415">
        <v>0</v>
      </c>
      <c r="H20" s="415">
        <v>0</v>
      </c>
      <c r="I20" s="415"/>
      <c r="J20" s="415">
        <v>4969.2030000000004</v>
      </c>
      <c r="K20" s="415">
        <v>0</v>
      </c>
      <c r="L20" s="415">
        <v>4969.2030000000004</v>
      </c>
      <c r="M20" s="417" t="s">
        <v>399</v>
      </c>
      <c r="N20" s="415">
        <v>0</v>
      </c>
      <c r="O20" s="415">
        <v>0</v>
      </c>
      <c r="P20" s="415">
        <v>0</v>
      </c>
      <c r="Q20" s="415"/>
      <c r="R20" s="415">
        <v>0</v>
      </c>
      <c r="S20" s="415">
        <v>0</v>
      </c>
      <c r="T20" s="415">
        <v>0</v>
      </c>
      <c r="U20" s="415"/>
      <c r="V20" s="415">
        <v>8910.0949999999993</v>
      </c>
      <c r="W20" s="415">
        <v>0</v>
      </c>
      <c r="X20" s="415">
        <v>8910.0949999999993</v>
      </c>
      <c r="Y20" s="417" t="s">
        <v>399</v>
      </c>
      <c r="Z20" s="415">
        <v>0</v>
      </c>
      <c r="AA20" s="415">
        <v>0</v>
      </c>
      <c r="AB20" s="415">
        <v>0</v>
      </c>
      <c r="AC20" s="415"/>
      <c r="AD20" s="417" t="s">
        <v>399</v>
      </c>
      <c r="AE20" s="415"/>
      <c r="AF20" s="415">
        <v>13879.297999999999</v>
      </c>
      <c r="AG20" s="415">
        <v>0</v>
      </c>
      <c r="AH20" s="415">
        <v>13879.297999999999</v>
      </c>
    </row>
    <row r="21" spans="1:34" s="413" customFormat="1" ht="10.199999999999999" customHeight="1">
      <c r="A21" s="417" t="s">
        <v>400</v>
      </c>
      <c r="B21" s="415">
        <v>21.231999999999999</v>
      </c>
      <c r="C21" s="415">
        <v>28.637</v>
      </c>
      <c r="D21" s="415">
        <v>49.87</v>
      </c>
      <c r="E21" s="415"/>
      <c r="F21" s="415">
        <v>0</v>
      </c>
      <c r="G21" s="415">
        <v>0</v>
      </c>
      <c r="H21" s="415">
        <v>0</v>
      </c>
      <c r="I21" s="415"/>
      <c r="J21" s="415">
        <v>0</v>
      </c>
      <c r="K21" s="415">
        <v>0</v>
      </c>
      <c r="L21" s="415">
        <v>0</v>
      </c>
      <c r="M21" s="417" t="s">
        <v>401</v>
      </c>
      <c r="N21" s="415">
        <v>0</v>
      </c>
      <c r="O21" s="415">
        <v>0</v>
      </c>
      <c r="P21" s="415">
        <v>0</v>
      </c>
      <c r="Q21" s="415"/>
      <c r="R21" s="415">
        <v>5993.1559999999999</v>
      </c>
      <c r="S21" s="415">
        <v>0</v>
      </c>
      <c r="T21" s="415">
        <v>5993.1559999999999</v>
      </c>
      <c r="U21" s="415"/>
      <c r="V21" s="415">
        <v>0</v>
      </c>
      <c r="W21" s="415">
        <v>0</v>
      </c>
      <c r="X21" s="415">
        <v>0</v>
      </c>
      <c r="Y21" s="417" t="s">
        <v>401</v>
      </c>
      <c r="Z21" s="415">
        <v>0</v>
      </c>
      <c r="AA21" s="415">
        <v>0</v>
      </c>
      <c r="AB21" s="415">
        <v>0</v>
      </c>
      <c r="AC21" s="415"/>
      <c r="AD21" s="417" t="s">
        <v>401</v>
      </c>
      <c r="AE21" s="415"/>
      <c r="AF21" s="415">
        <v>6014.3879999999999</v>
      </c>
      <c r="AG21" s="415">
        <v>28.637</v>
      </c>
      <c r="AH21" s="415">
        <v>6043.0259999999998</v>
      </c>
    </row>
    <row r="22" spans="1:34" s="413" customFormat="1" ht="10.199999999999999" customHeight="1">
      <c r="A22" s="417" t="s">
        <v>402</v>
      </c>
      <c r="B22" s="415">
        <v>0</v>
      </c>
      <c r="C22" s="415">
        <v>0</v>
      </c>
      <c r="D22" s="415">
        <v>0</v>
      </c>
      <c r="E22" s="415"/>
      <c r="F22" s="415">
        <v>0</v>
      </c>
      <c r="G22" s="415">
        <v>0</v>
      </c>
      <c r="H22" s="415">
        <v>0</v>
      </c>
      <c r="I22" s="415"/>
      <c r="J22" s="415">
        <v>0</v>
      </c>
      <c r="K22" s="415">
        <v>0</v>
      </c>
      <c r="L22" s="415">
        <v>0</v>
      </c>
      <c r="M22" s="417" t="s">
        <v>402</v>
      </c>
      <c r="N22" s="415">
        <v>0</v>
      </c>
      <c r="O22" s="415">
        <v>0</v>
      </c>
      <c r="P22" s="415">
        <v>0</v>
      </c>
      <c r="Q22" s="415"/>
      <c r="R22" s="415">
        <v>0</v>
      </c>
      <c r="S22" s="415">
        <v>0</v>
      </c>
      <c r="T22" s="415">
        <v>0</v>
      </c>
      <c r="U22" s="415"/>
      <c r="V22" s="415">
        <v>0</v>
      </c>
      <c r="W22" s="415">
        <v>0</v>
      </c>
      <c r="X22" s="415">
        <v>0</v>
      </c>
      <c r="Y22" s="417" t="s">
        <v>402</v>
      </c>
      <c r="Z22" s="415">
        <v>0</v>
      </c>
      <c r="AA22" s="415">
        <v>0</v>
      </c>
      <c r="AB22" s="415">
        <v>0</v>
      </c>
      <c r="AC22" s="415"/>
      <c r="AD22" s="417" t="s">
        <v>402</v>
      </c>
      <c r="AE22" s="415"/>
      <c r="AF22" s="415">
        <v>0</v>
      </c>
      <c r="AG22" s="415">
        <v>0</v>
      </c>
      <c r="AH22" s="415">
        <v>0</v>
      </c>
    </row>
    <row r="23" spans="1:34" s="413" customFormat="1" ht="10.199999999999999" customHeight="1">
      <c r="A23" s="417" t="s">
        <v>403</v>
      </c>
      <c r="B23" s="415">
        <v>-0.38900000000000001</v>
      </c>
      <c r="C23" s="415">
        <v>0</v>
      </c>
      <c r="D23" s="415">
        <v>-0.38900000000000001</v>
      </c>
      <c r="E23" s="415"/>
      <c r="F23" s="415">
        <v>0</v>
      </c>
      <c r="G23" s="415">
        <v>0</v>
      </c>
      <c r="H23" s="415">
        <v>0</v>
      </c>
      <c r="I23" s="415"/>
      <c r="J23" s="415">
        <v>0</v>
      </c>
      <c r="K23" s="415">
        <v>0</v>
      </c>
      <c r="L23" s="415">
        <v>0</v>
      </c>
      <c r="M23" s="417" t="s">
        <v>403</v>
      </c>
      <c r="N23" s="415">
        <v>0</v>
      </c>
      <c r="O23" s="415">
        <v>0</v>
      </c>
      <c r="P23" s="415">
        <v>0</v>
      </c>
      <c r="Q23" s="415"/>
      <c r="R23" s="415">
        <v>0</v>
      </c>
      <c r="S23" s="415">
        <v>0</v>
      </c>
      <c r="T23" s="415">
        <v>0</v>
      </c>
      <c r="U23" s="415"/>
      <c r="V23" s="415">
        <v>0</v>
      </c>
      <c r="W23" s="415">
        <v>0</v>
      </c>
      <c r="X23" s="415">
        <v>0</v>
      </c>
      <c r="Y23" s="417" t="s">
        <v>403</v>
      </c>
      <c r="Z23" s="415">
        <v>0</v>
      </c>
      <c r="AA23" s="415">
        <v>0</v>
      </c>
      <c r="AB23" s="415">
        <v>0</v>
      </c>
      <c r="AC23" s="415"/>
      <c r="AD23" s="417" t="s">
        <v>403</v>
      </c>
      <c r="AE23" s="415"/>
      <c r="AF23" s="415">
        <v>-0.38900000000000001</v>
      </c>
      <c r="AG23" s="415">
        <v>0</v>
      </c>
      <c r="AH23" s="415">
        <v>-0.38900000000000001</v>
      </c>
    </row>
    <row r="24" spans="1:34" s="25" customFormat="1" ht="5.0999999999999996" customHeight="1">
      <c r="A24" s="417"/>
      <c r="B24" s="415"/>
      <c r="C24" s="415"/>
      <c r="D24" s="415"/>
      <c r="E24" s="415"/>
      <c r="F24" s="415"/>
      <c r="G24" s="415"/>
      <c r="H24" s="415"/>
      <c r="I24" s="415"/>
      <c r="J24" s="415">
        <v>0</v>
      </c>
      <c r="K24" s="415">
        <v>0</v>
      </c>
      <c r="L24" s="415">
        <v>0</v>
      </c>
      <c r="M24" s="417"/>
      <c r="N24" s="415"/>
      <c r="O24" s="415"/>
      <c r="P24" s="415"/>
      <c r="Q24" s="415"/>
      <c r="R24" s="415"/>
      <c r="S24" s="415"/>
      <c r="T24" s="415"/>
      <c r="U24" s="415"/>
      <c r="V24" s="415">
        <v>0</v>
      </c>
      <c r="W24" s="415">
        <v>0</v>
      </c>
      <c r="X24" s="415">
        <v>0</v>
      </c>
      <c r="Y24" s="417"/>
      <c r="Z24" s="415"/>
      <c r="AA24" s="415"/>
      <c r="AB24" s="415"/>
      <c r="AC24" s="415"/>
      <c r="AD24" s="417"/>
      <c r="AE24" s="415"/>
      <c r="AF24" s="415"/>
      <c r="AG24" s="415"/>
      <c r="AH24" s="415"/>
    </row>
    <row r="25" spans="1:34" s="413" customFormat="1" ht="9" customHeight="1">
      <c r="A25" s="411" t="s">
        <v>404</v>
      </c>
      <c r="B25" s="411">
        <v>2360232.69</v>
      </c>
      <c r="C25" s="411">
        <v>7.3289999999999997</v>
      </c>
      <c r="D25" s="411">
        <v>2360240.02</v>
      </c>
      <c r="E25" s="411"/>
      <c r="F25" s="411">
        <v>1245819.9680000001</v>
      </c>
      <c r="G25" s="411">
        <v>2.5739999999999998</v>
      </c>
      <c r="H25" s="411">
        <v>1245822.5430000001</v>
      </c>
      <c r="I25" s="411"/>
      <c r="J25" s="411">
        <v>187189.01</v>
      </c>
      <c r="K25" s="411">
        <v>0</v>
      </c>
      <c r="L25" s="411">
        <v>187189.01</v>
      </c>
      <c r="M25" s="411" t="s">
        <v>404</v>
      </c>
      <c r="N25" s="411">
        <v>1642341.4350000001</v>
      </c>
      <c r="O25" s="411">
        <v>0</v>
      </c>
      <c r="P25" s="411">
        <v>1642341.4350000001</v>
      </c>
      <c r="Q25" s="412"/>
      <c r="R25" s="411">
        <v>1319634.5930000001</v>
      </c>
      <c r="S25" s="411">
        <v>247007.40299999999</v>
      </c>
      <c r="T25" s="411">
        <v>1566641.997</v>
      </c>
      <c r="U25" s="411"/>
      <c r="V25" s="411">
        <v>435885.56800000003</v>
      </c>
      <c r="W25" s="411">
        <v>987.24</v>
      </c>
      <c r="X25" s="411">
        <v>436872.80800000002</v>
      </c>
      <c r="Y25" s="411" t="s">
        <v>404</v>
      </c>
      <c r="Z25" s="411">
        <v>302011.87099999998</v>
      </c>
      <c r="AA25" s="411">
        <v>0</v>
      </c>
      <c r="AB25" s="411">
        <v>302011.87099999998</v>
      </c>
      <c r="AC25" s="411"/>
      <c r="AD25" s="411" t="s">
        <v>404</v>
      </c>
      <c r="AE25" s="411"/>
      <c r="AF25" s="411">
        <v>7493115.1350000007</v>
      </c>
      <c r="AG25" s="411">
        <v>248004.54599999997</v>
      </c>
      <c r="AH25" s="411">
        <v>7741119.6839999994</v>
      </c>
    </row>
    <row r="26" spans="1:34" s="413" customFormat="1" ht="10.199999999999999" customHeight="1">
      <c r="A26" s="418" t="s">
        <v>405</v>
      </c>
      <c r="B26" s="418">
        <v>2391150.344</v>
      </c>
      <c r="C26" s="418">
        <v>7.3929999999999998</v>
      </c>
      <c r="D26" s="418">
        <v>2391157.7370000002</v>
      </c>
      <c r="E26" s="418"/>
      <c r="F26" s="418">
        <v>1292289.72</v>
      </c>
      <c r="G26" s="418">
        <v>2.6970000000000001</v>
      </c>
      <c r="H26" s="418">
        <v>1292292.4169999999</v>
      </c>
      <c r="I26" s="418"/>
      <c r="J26" s="418">
        <v>197361.15900000001</v>
      </c>
      <c r="K26" s="418">
        <v>0</v>
      </c>
      <c r="L26" s="418">
        <v>197361.15900000001</v>
      </c>
      <c r="M26" s="418" t="s">
        <v>405</v>
      </c>
      <c r="N26" s="418">
        <v>1676578.7120000001</v>
      </c>
      <c r="O26" s="418">
        <v>0</v>
      </c>
      <c r="P26" s="418">
        <v>1676578.7120000001</v>
      </c>
      <c r="Q26" s="419"/>
      <c r="R26" s="418">
        <v>1359409.2420000001</v>
      </c>
      <c r="S26" s="418">
        <v>255607.16800000001</v>
      </c>
      <c r="T26" s="418">
        <v>1615016.4110000001</v>
      </c>
      <c r="U26" s="418"/>
      <c r="V26" s="418">
        <v>427884.14600000001</v>
      </c>
      <c r="W26" s="418">
        <v>997.21199999999999</v>
      </c>
      <c r="X26" s="418">
        <v>428881.35800000001</v>
      </c>
      <c r="Y26" s="418" t="s">
        <v>405</v>
      </c>
      <c r="Z26" s="418">
        <v>307456.11300000001</v>
      </c>
      <c r="AA26" s="418">
        <v>0</v>
      </c>
      <c r="AB26" s="418">
        <v>307456.11300000001</v>
      </c>
      <c r="AC26" s="418"/>
      <c r="AD26" s="418" t="s">
        <v>405</v>
      </c>
      <c r="AE26" s="418"/>
      <c r="AF26" s="418">
        <v>7652129.4360000007</v>
      </c>
      <c r="AG26" s="418">
        <v>256614.47</v>
      </c>
      <c r="AH26" s="418">
        <v>7908743.9070000006</v>
      </c>
    </row>
    <row r="27" spans="1:34" s="413" customFormat="1" ht="10.199999999999999" customHeight="1">
      <c r="A27" s="417" t="s">
        <v>406</v>
      </c>
      <c r="B27" s="415">
        <v>0</v>
      </c>
      <c r="C27" s="415">
        <v>0</v>
      </c>
      <c r="D27" s="415">
        <v>0</v>
      </c>
      <c r="E27" s="415"/>
      <c r="F27" s="415">
        <v>0</v>
      </c>
      <c r="G27" s="415">
        <v>0</v>
      </c>
      <c r="H27" s="415">
        <v>0</v>
      </c>
      <c r="I27" s="415"/>
      <c r="J27" s="415">
        <v>0</v>
      </c>
      <c r="K27" s="415">
        <v>0</v>
      </c>
      <c r="L27" s="415">
        <v>0</v>
      </c>
      <c r="M27" s="417" t="s">
        <v>406</v>
      </c>
      <c r="N27" s="415">
        <v>0</v>
      </c>
      <c r="O27" s="415">
        <v>0</v>
      </c>
      <c r="P27" s="415">
        <v>0</v>
      </c>
      <c r="Q27" s="415"/>
      <c r="R27" s="415">
        <v>0</v>
      </c>
      <c r="S27" s="415">
        <v>0</v>
      </c>
      <c r="T27" s="415">
        <v>0</v>
      </c>
      <c r="U27" s="415"/>
      <c r="V27" s="415">
        <v>0</v>
      </c>
      <c r="W27" s="415">
        <v>0</v>
      </c>
      <c r="X27" s="415">
        <v>0</v>
      </c>
      <c r="Y27" s="417" t="s">
        <v>406</v>
      </c>
      <c r="Z27" s="415">
        <v>0</v>
      </c>
      <c r="AA27" s="415">
        <v>0</v>
      </c>
      <c r="AB27" s="415">
        <v>0</v>
      </c>
      <c r="AC27" s="415"/>
      <c r="AD27" s="417" t="s">
        <v>406</v>
      </c>
      <c r="AE27" s="415"/>
      <c r="AF27" s="415">
        <v>0</v>
      </c>
      <c r="AG27" s="415">
        <v>0</v>
      </c>
      <c r="AH27" s="415">
        <v>0</v>
      </c>
    </row>
    <row r="28" spans="1:34" s="413" customFormat="1" ht="10.199999999999999" customHeight="1">
      <c r="A28" s="417" t="s">
        <v>407</v>
      </c>
      <c r="B28" s="415">
        <v>0</v>
      </c>
      <c r="C28" s="415">
        <v>0</v>
      </c>
      <c r="D28" s="415">
        <v>0</v>
      </c>
      <c r="E28" s="415"/>
      <c r="F28" s="415">
        <v>0</v>
      </c>
      <c r="G28" s="415">
        <v>0</v>
      </c>
      <c r="H28" s="415">
        <v>0</v>
      </c>
      <c r="I28" s="415"/>
      <c r="J28" s="415">
        <v>0</v>
      </c>
      <c r="K28" s="415">
        <v>0</v>
      </c>
      <c r="L28" s="415">
        <v>0</v>
      </c>
      <c r="M28" s="417" t="s">
        <v>407</v>
      </c>
      <c r="N28" s="415">
        <v>1656671.8389999999</v>
      </c>
      <c r="O28" s="415">
        <v>0</v>
      </c>
      <c r="P28" s="415">
        <v>1656671.8389999999</v>
      </c>
      <c r="Q28" s="415"/>
      <c r="R28" s="415">
        <v>0</v>
      </c>
      <c r="S28" s="415">
        <v>0</v>
      </c>
      <c r="T28" s="415">
        <v>0</v>
      </c>
      <c r="U28" s="415"/>
      <c r="V28" s="415">
        <v>0</v>
      </c>
      <c r="W28" s="415">
        <v>0</v>
      </c>
      <c r="X28" s="415">
        <v>0</v>
      </c>
      <c r="Y28" s="417" t="s">
        <v>407</v>
      </c>
      <c r="Z28" s="415">
        <v>0</v>
      </c>
      <c r="AA28" s="415">
        <v>0</v>
      </c>
      <c r="AB28" s="415">
        <v>0</v>
      </c>
      <c r="AC28" s="415"/>
      <c r="AD28" s="417" t="s">
        <v>407</v>
      </c>
      <c r="AE28" s="415"/>
      <c r="AF28" s="415">
        <v>1656671.8389999999</v>
      </c>
      <c r="AG28" s="415">
        <v>0</v>
      </c>
      <c r="AH28" s="415">
        <v>1656671.8389999999</v>
      </c>
    </row>
    <row r="29" spans="1:34" s="413" customFormat="1" ht="10.199999999999999" customHeight="1">
      <c r="A29" s="417" t="s">
        <v>408</v>
      </c>
      <c r="B29" s="415">
        <v>0</v>
      </c>
      <c r="C29" s="415">
        <v>0</v>
      </c>
      <c r="D29" s="415">
        <v>0</v>
      </c>
      <c r="E29" s="415"/>
      <c r="F29" s="415">
        <v>0</v>
      </c>
      <c r="G29" s="415">
        <v>0</v>
      </c>
      <c r="H29" s="415">
        <v>0</v>
      </c>
      <c r="I29" s="415"/>
      <c r="J29" s="415">
        <v>0</v>
      </c>
      <c r="K29" s="415">
        <v>0</v>
      </c>
      <c r="L29" s="415">
        <v>0</v>
      </c>
      <c r="M29" s="417" t="s">
        <v>408</v>
      </c>
      <c r="N29" s="415">
        <v>0</v>
      </c>
      <c r="O29" s="415">
        <v>0</v>
      </c>
      <c r="P29" s="415">
        <v>0</v>
      </c>
      <c r="Q29" s="415"/>
      <c r="R29" s="415">
        <v>0</v>
      </c>
      <c r="S29" s="415">
        <v>0</v>
      </c>
      <c r="T29" s="415">
        <v>0</v>
      </c>
      <c r="U29" s="415"/>
      <c r="V29" s="415">
        <v>0</v>
      </c>
      <c r="W29" s="415">
        <v>0</v>
      </c>
      <c r="X29" s="415">
        <v>0</v>
      </c>
      <c r="Y29" s="417" t="s">
        <v>408</v>
      </c>
      <c r="Z29" s="415">
        <v>0</v>
      </c>
      <c r="AA29" s="415">
        <v>0</v>
      </c>
      <c r="AB29" s="415">
        <v>0</v>
      </c>
      <c r="AC29" s="415"/>
      <c r="AD29" s="417" t="s">
        <v>408</v>
      </c>
      <c r="AE29" s="415"/>
      <c r="AF29" s="415">
        <v>0</v>
      </c>
      <c r="AG29" s="415">
        <v>0</v>
      </c>
      <c r="AH29" s="415">
        <v>0</v>
      </c>
    </row>
    <row r="30" spans="1:34" s="413" customFormat="1" ht="10.199999999999999" customHeight="1">
      <c r="A30" s="417" t="s">
        <v>409</v>
      </c>
      <c r="B30" s="415">
        <v>0</v>
      </c>
      <c r="C30" s="415">
        <v>0</v>
      </c>
      <c r="D30" s="415">
        <v>0</v>
      </c>
      <c r="E30" s="415"/>
      <c r="F30" s="415">
        <v>0</v>
      </c>
      <c r="G30" s="415">
        <v>0</v>
      </c>
      <c r="H30" s="415">
        <v>0</v>
      </c>
      <c r="I30" s="415"/>
      <c r="J30" s="415">
        <v>0</v>
      </c>
      <c r="K30" s="415">
        <v>0</v>
      </c>
      <c r="L30" s="415">
        <v>0</v>
      </c>
      <c r="M30" s="417" t="s">
        <v>409</v>
      </c>
      <c r="N30" s="415">
        <v>0</v>
      </c>
      <c r="O30" s="415">
        <v>0</v>
      </c>
      <c r="P30" s="415">
        <v>0</v>
      </c>
      <c r="Q30" s="415"/>
      <c r="R30" s="415">
        <v>0</v>
      </c>
      <c r="S30" s="415">
        <v>0</v>
      </c>
      <c r="T30" s="415">
        <v>0</v>
      </c>
      <c r="U30" s="415"/>
      <c r="V30" s="415">
        <v>0</v>
      </c>
      <c r="W30" s="415">
        <v>0</v>
      </c>
      <c r="X30" s="415">
        <v>0</v>
      </c>
      <c r="Y30" s="417" t="s">
        <v>409</v>
      </c>
      <c r="Z30" s="415">
        <v>0</v>
      </c>
      <c r="AA30" s="415">
        <v>0</v>
      </c>
      <c r="AB30" s="415">
        <v>0</v>
      </c>
      <c r="AC30" s="415"/>
      <c r="AD30" s="417" t="s">
        <v>409</v>
      </c>
      <c r="AE30" s="415"/>
      <c r="AF30" s="415">
        <v>0</v>
      </c>
      <c r="AG30" s="415">
        <v>0</v>
      </c>
      <c r="AH30" s="415">
        <v>0</v>
      </c>
    </row>
    <row r="31" spans="1:34" s="413" customFormat="1" ht="10.199999999999999" customHeight="1">
      <c r="A31" s="417" t="s">
        <v>410</v>
      </c>
      <c r="B31" s="415">
        <v>2391144.145</v>
      </c>
      <c r="C31" s="415">
        <v>0</v>
      </c>
      <c r="D31" s="415">
        <v>2391144.145</v>
      </c>
      <c r="E31" s="415"/>
      <c r="F31" s="415">
        <v>1006630.1459999999</v>
      </c>
      <c r="G31" s="415">
        <v>0</v>
      </c>
      <c r="H31" s="415">
        <v>1006630.1459999999</v>
      </c>
      <c r="I31" s="415"/>
      <c r="J31" s="415">
        <v>144652.46100000001</v>
      </c>
      <c r="K31" s="415">
        <v>0</v>
      </c>
      <c r="L31" s="415">
        <v>144652.46100000001</v>
      </c>
      <c r="M31" s="417" t="s">
        <v>410</v>
      </c>
      <c r="N31" s="415">
        <v>19906.873</v>
      </c>
      <c r="O31" s="415">
        <v>0</v>
      </c>
      <c r="P31" s="415">
        <v>19906.873</v>
      </c>
      <c r="Q31" s="415"/>
      <c r="R31" s="415">
        <v>1353626.159</v>
      </c>
      <c r="S31" s="415">
        <v>231476.03099999999</v>
      </c>
      <c r="T31" s="415">
        <v>1585102.1910000001</v>
      </c>
      <c r="U31" s="415"/>
      <c r="V31" s="415">
        <v>427884.14600000001</v>
      </c>
      <c r="W31" s="415">
        <v>997.21199999999999</v>
      </c>
      <c r="X31" s="415">
        <v>428881.35800000001</v>
      </c>
      <c r="Y31" s="417" t="s">
        <v>410</v>
      </c>
      <c r="Z31" s="415">
        <v>307456.11300000001</v>
      </c>
      <c r="AA31" s="415">
        <v>0</v>
      </c>
      <c r="AB31" s="415">
        <v>307456.11300000001</v>
      </c>
      <c r="AC31" s="415"/>
      <c r="AD31" s="417" t="s">
        <v>410</v>
      </c>
      <c r="AE31" s="415"/>
      <c r="AF31" s="415">
        <v>5651300.0429999996</v>
      </c>
      <c r="AG31" s="415">
        <v>232473.24299999999</v>
      </c>
      <c r="AH31" s="415">
        <v>5883773.2870000005</v>
      </c>
    </row>
    <row r="32" spans="1:34" s="413" customFormat="1" ht="10.199999999999999" customHeight="1">
      <c r="A32" s="417" t="s">
        <v>411</v>
      </c>
      <c r="B32" s="415">
        <v>0</v>
      </c>
      <c r="C32" s="415">
        <v>0</v>
      </c>
      <c r="D32" s="415">
        <v>0</v>
      </c>
      <c r="E32" s="415"/>
      <c r="F32" s="415">
        <v>0</v>
      </c>
      <c r="G32" s="415">
        <v>0</v>
      </c>
      <c r="H32" s="415">
        <v>0</v>
      </c>
      <c r="I32" s="415"/>
      <c r="J32" s="415">
        <v>0</v>
      </c>
      <c r="K32" s="415">
        <v>0</v>
      </c>
      <c r="L32" s="415">
        <v>0</v>
      </c>
      <c r="M32" s="417" t="s">
        <v>411</v>
      </c>
      <c r="N32" s="415">
        <v>0</v>
      </c>
      <c r="O32" s="415">
        <v>0</v>
      </c>
      <c r="P32" s="415">
        <v>0</v>
      </c>
      <c r="Q32" s="415"/>
      <c r="R32" s="415">
        <v>5783.0820000000003</v>
      </c>
      <c r="S32" s="415">
        <v>24131.135999999999</v>
      </c>
      <c r="T32" s="415">
        <v>29914.219000000001</v>
      </c>
      <c r="U32" s="415"/>
      <c r="V32" s="415">
        <v>0</v>
      </c>
      <c r="W32" s="415">
        <v>0</v>
      </c>
      <c r="X32" s="415">
        <v>0</v>
      </c>
      <c r="Y32" s="417" t="s">
        <v>411</v>
      </c>
      <c r="Z32" s="415">
        <v>0</v>
      </c>
      <c r="AA32" s="415">
        <v>0</v>
      </c>
      <c r="AB32" s="415">
        <v>0</v>
      </c>
      <c r="AC32" s="415"/>
      <c r="AD32" s="417" t="s">
        <v>411</v>
      </c>
      <c r="AE32" s="415"/>
      <c r="AF32" s="415">
        <v>5783.0820000000003</v>
      </c>
      <c r="AG32" s="415">
        <v>24131.135999999999</v>
      </c>
      <c r="AH32" s="415">
        <v>29914.219000000001</v>
      </c>
    </row>
    <row r="33" spans="1:34" s="413" customFormat="1" ht="10.199999999999999" customHeight="1">
      <c r="A33" s="417" t="s">
        <v>412</v>
      </c>
      <c r="B33" s="415">
        <v>6.1980000000000004</v>
      </c>
      <c r="C33" s="415">
        <v>7.3929999999999998</v>
      </c>
      <c r="D33" s="415">
        <v>13.592000000000001</v>
      </c>
      <c r="E33" s="415"/>
      <c r="F33" s="415">
        <v>285141.92300000001</v>
      </c>
      <c r="G33" s="415">
        <v>2.6970000000000001</v>
      </c>
      <c r="H33" s="415">
        <v>285144.62099999998</v>
      </c>
      <c r="I33" s="415"/>
      <c r="J33" s="415">
        <v>0</v>
      </c>
      <c r="K33" s="415">
        <v>0</v>
      </c>
      <c r="L33" s="415">
        <v>0</v>
      </c>
      <c r="M33" s="417" t="s">
        <v>412</v>
      </c>
      <c r="N33" s="415">
        <v>0</v>
      </c>
      <c r="O33" s="415">
        <v>0</v>
      </c>
      <c r="P33" s="415">
        <v>0</v>
      </c>
      <c r="Q33" s="415"/>
      <c r="R33" s="415">
        <v>0</v>
      </c>
      <c r="S33" s="415">
        <v>0</v>
      </c>
      <c r="T33" s="415">
        <v>0</v>
      </c>
      <c r="U33" s="415"/>
      <c r="V33" s="415">
        <v>0</v>
      </c>
      <c r="W33" s="415">
        <v>0</v>
      </c>
      <c r="X33" s="415">
        <v>0</v>
      </c>
      <c r="Y33" s="417" t="s">
        <v>412</v>
      </c>
      <c r="Z33" s="415">
        <v>0</v>
      </c>
      <c r="AA33" s="415">
        <v>0</v>
      </c>
      <c r="AB33" s="415">
        <v>0</v>
      </c>
      <c r="AC33" s="415"/>
      <c r="AD33" s="417" t="s">
        <v>412</v>
      </c>
      <c r="AE33" s="415"/>
      <c r="AF33" s="415">
        <v>285148.12099999998</v>
      </c>
      <c r="AG33" s="415">
        <v>10.09</v>
      </c>
      <c r="AH33" s="415">
        <v>285158.21299999999</v>
      </c>
    </row>
    <row r="34" spans="1:34" s="413" customFormat="1" ht="10.199999999999999" customHeight="1">
      <c r="A34" s="417" t="s">
        <v>413</v>
      </c>
      <c r="B34" s="415">
        <v>0</v>
      </c>
      <c r="C34" s="415">
        <v>0</v>
      </c>
      <c r="D34" s="415">
        <v>0</v>
      </c>
      <c r="E34" s="415"/>
      <c r="F34" s="415">
        <v>0</v>
      </c>
      <c r="G34" s="415">
        <v>0</v>
      </c>
      <c r="H34" s="415">
        <v>0</v>
      </c>
      <c r="I34" s="415"/>
      <c r="J34" s="415">
        <v>0</v>
      </c>
      <c r="K34" s="415">
        <v>0</v>
      </c>
      <c r="L34" s="415">
        <v>0</v>
      </c>
      <c r="M34" s="417" t="s">
        <v>413</v>
      </c>
      <c r="N34" s="415">
        <v>0</v>
      </c>
      <c r="O34" s="415">
        <v>0</v>
      </c>
      <c r="P34" s="415">
        <v>0</v>
      </c>
      <c r="Q34" s="415"/>
      <c r="R34" s="415">
        <v>0</v>
      </c>
      <c r="S34" s="415">
        <v>0</v>
      </c>
      <c r="T34" s="415">
        <v>0</v>
      </c>
      <c r="U34" s="415"/>
      <c r="V34" s="415">
        <v>0</v>
      </c>
      <c r="W34" s="415">
        <v>0</v>
      </c>
      <c r="X34" s="415">
        <v>0</v>
      </c>
      <c r="Y34" s="417" t="s">
        <v>413</v>
      </c>
      <c r="Z34" s="415">
        <v>0</v>
      </c>
      <c r="AA34" s="415">
        <v>0</v>
      </c>
      <c r="AB34" s="415">
        <v>0</v>
      </c>
      <c r="AC34" s="415"/>
      <c r="AD34" s="417" t="s">
        <v>413</v>
      </c>
      <c r="AE34" s="415"/>
      <c r="AF34" s="415">
        <v>0</v>
      </c>
      <c r="AG34" s="415">
        <v>0</v>
      </c>
      <c r="AH34" s="415">
        <v>0</v>
      </c>
    </row>
    <row r="35" spans="1:34" s="413" customFormat="1" ht="10.199999999999999" customHeight="1">
      <c r="A35" s="417" t="s">
        <v>414</v>
      </c>
      <c r="B35" s="415">
        <v>0</v>
      </c>
      <c r="C35" s="415">
        <v>0</v>
      </c>
      <c r="D35" s="415">
        <v>0</v>
      </c>
      <c r="E35" s="415"/>
      <c r="F35" s="415">
        <v>0</v>
      </c>
      <c r="G35" s="415">
        <v>0</v>
      </c>
      <c r="H35" s="415">
        <v>0</v>
      </c>
      <c r="I35" s="415"/>
      <c r="J35" s="415">
        <v>0</v>
      </c>
      <c r="K35" s="415">
        <v>0</v>
      </c>
      <c r="L35" s="415">
        <v>0</v>
      </c>
      <c r="M35" s="417" t="s">
        <v>414</v>
      </c>
      <c r="N35" s="415">
        <v>0</v>
      </c>
      <c r="O35" s="415">
        <v>0</v>
      </c>
      <c r="P35" s="415">
        <v>0</v>
      </c>
      <c r="Q35" s="415"/>
      <c r="R35" s="415">
        <v>0</v>
      </c>
      <c r="S35" s="415">
        <v>0</v>
      </c>
      <c r="T35" s="415">
        <v>0</v>
      </c>
      <c r="U35" s="415"/>
      <c r="V35" s="415">
        <v>0</v>
      </c>
      <c r="W35" s="415">
        <v>0</v>
      </c>
      <c r="X35" s="415">
        <v>0</v>
      </c>
      <c r="Y35" s="417" t="s">
        <v>414</v>
      </c>
      <c r="Z35" s="415">
        <v>0</v>
      </c>
      <c r="AA35" s="415">
        <v>0</v>
      </c>
      <c r="AB35" s="415">
        <v>0</v>
      </c>
      <c r="AC35" s="415"/>
      <c r="AD35" s="417" t="s">
        <v>414</v>
      </c>
      <c r="AE35" s="415"/>
      <c r="AF35" s="415">
        <v>0</v>
      </c>
      <c r="AG35" s="415">
        <v>0</v>
      </c>
      <c r="AH35" s="415">
        <v>0</v>
      </c>
    </row>
    <row r="36" spans="1:34" s="413" customFormat="1" ht="10.199999999999999" customHeight="1">
      <c r="A36" s="417" t="s">
        <v>415</v>
      </c>
      <c r="B36" s="415">
        <v>0</v>
      </c>
      <c r="C36" s="415">
        <v>0</v>
      </c>
      <c r="D36" s="415">
        <v>0</v>
      </c>
      <c r="E36" s="415"/>
      <c r="F36" s="415">
        <v>517.65</v>
      </c>
      <c r="G36" s="415">
        <v>0</v>
      </c>
      <c r="H36" s="415">
        <v>517.65</v>
      </c>
      <c r="I36" s="415"/>
      <c r="J36" s="415">
        <v>52708.697999999997</v>
      </c>
      <c r="K36" s="415">
        <v>0</v>
      </c>
      <c r="L36" s="415">
        <v>52708.697999999997</v>
      </c>
      <c r="M36" s="417" t="s">
        <v>415</v>
      </c>
      <c r="N36" s="415">
        <v>0</v>
      </c>
      <c r="O36" s="415">
        <v>0</v>
      </c>
      <c r="P36" s="415">
        <v>0</v>
      </c>
      <c r="Q36" s="415"/>
      <c r="R36" s="415">
        <v>0</v>
      </c>
      <c r="S36" s="415">
        <v>0</v>
      </c>
      <c r="T36" s="415">
        <v>0</v>
      </c>
      <c r="U36" s="415"/>
      <c r="V36" s="415">
        <v>0</v>
      </c>
      <c r="W36" s="415">
        <v>0</v>
      </c>
      <c r="X36" s="415">
        <v>0</v>
      </c>
      <c r="Y36" s="417" t="s">
        <v>415</v>
      </c>
      <c r="Z36" s="415">
        <v>0</v>
      </c>
      <c r="AA36" s="415">
        <v>0</v>
      </c>
      <c r="AB36" s="415">
        <v>0</v>
      </c>
      <c r="AC36" s="415"/>
      <c r="AD36" s="417" t="s">
        <v>415</v>
      </c>
      <c r="AE36" s="415"/>
      <c r="AF36" s="415">
        <v>53226.347999999998</v>
      </c>
      <c r="AG36" s="415">
        <v>0</v>
      </c>
      <c r="AH36" s="415">
        <v>53226.347999999998</v>
      </c>
    </row>
    <row r="37" spans="1:34" s="413" customFormat="1" ht="10.199999999999999" customHeight="1">
      <c r="A37" s="418" t="s">
        <v>416</v>
      </c>
      <c r="B37" s="418">
        <v>32968.493999999999</v>
      </c>
      <c r="C37" s="418">
        <v>0</v>
      </c>
      <c r="D37" s="418">
        <v>32968.493999999999</v>
      </c>
      <c r="E37" s="418"/>
      <c r="F37" s="418">
        <v>40666.298000000003</v>
      </c>
      <c r="G37" s="418">
        <v>0</v>
      </c>
      <c r="H37" s="418">
        <v>40666.298000000003</v>
      </c>
      <c r="I37" s="418"/>
      <c r="J37" s="418">
        <v>2907.953</v>
      </c>
      <c r="K37" s="418">
        <v>0</v>
      </c>
      <c r="L37" s="418">
        <v>2907.953</v>
      </c>
      <c r="M37" s="418" t="s">
        <v>416</v>
      </c>
      <c r="N37" s="418">
        <v>14987.769</v>
      </c>
      <c r="O37" s="418">
        <v>0</v>
      </c>
      <c r="P37" s="418">
        <v>14987.769</v>
      </c>
      <c r="Q37" s="419"/>
      <c r="R37" s="418">
        <v>25986.582999999999</v>
      </c>
      <c r="S37" s="418">
        <v>3682.4009999999998</v>
      </c>
      <c r="T37" s="418">
        <v>29668.985000000001</v>
      </c>
      <c r="U37" s="418"/>
      <c r="V37" s="418">
        <v>10085.712</v>
      </c>
      <c r="W37" s="418">
        <v>0</v>
      </c>
      <c r="X37" s="418">
        <v>10085.712</v>
      </c>
      <c r="Y37" s="418" t="s">
        <v>416</v>
      </c>
      <c r="Z37" s="418">
        <v>4213.2389999999996</v>
      </c>
      <c r="AA37" s="418">
        <v>0</v>
      </c>
      <c r="AB37" s="418">
        <v>4213.2389999999996</v>
      </c>
      <c r="AC37" s="418"/>
      <c r="AD37" s="418" t="s">
        <v>416</v>
      </c>
      <c r="AE37" s="418"/>
      <c r="AF37" s="418">
        <v>131816.04799999998</v>
      </c>
      <c r="AG37" s="418">
        <v>3682.4009999999998</v>
      </c>
      <c r="AH37" s="418">
        <v>135498.45000000001</v>
      </c>
    </row>
    <row r="38" spans="1:34" s="413" customFormat="1" ht="10.199999999999999" customHeight="1">
      <c r="A38" s="418" t="s">
        <v>417</v>
      </c>
      <c r="B38" s="419">
        <v>96953.724000000002</v>
      </c>
      <c r="C38" s="419">
        <v>8.4030000000000005</v>
      </c>
      <c r="D38" s="419">
        <v>96962.126999999993</v>
      </c>
      <c r="E38" s="419"/>
      <c r="F38" s="419">
        <v>45314.567000000003</v>
      </c>
      <c r="G38" s="419">
        <v>0</v>
      </c>
      <c r="H38" s="419">
        <v>45314.567000000003</v>
      </c>
      <c r="I38" s="419"/>
      <c r="J38" s="419">
        <v>15485.129000000001</v>
      </c>
      <c r="K38" s="419">
        <v>0</v>
      </c>
      <c r="L38" s="419">
        <v>15485.129000000001</v>
      </c>
      <c r="M38" s="418" t="s">
        <v>417</v>
      </c>
      <c r="N38" s="419">
        <v>56500.97</v>
      </c>
      <c r="O38" s="419">
        <v>0</v>
      </c>
      <c r="P38" s="419">
        <v>56500.97</v>
      </c>
      <c r="Q38" s="419"/>
      <c r="R38" s="419">
        <v>81517.509999999995</v>
      </c>
      <c r="S38" s="419">
        <v>6541.1009999999997</v>
      </c>
      <c r="T38" s="419">
        <v>88058.611999999994</v>
      </c>
      <c r="U38" s="419"/>
      <c r="V38" s="419">
        <v>64788.233999999997</v>
      </c>
      <c r="W38" s="419">
        <v>175.95400000000001</v>
      </c>
      <c r="X38" s="419">
        <v>64964.188999999998</v>
      </c>
      <c r="Y38" s="418" t="s">
        <v>417</v>
      </c>
      <c r="Z38" s="419">
        <v>13777.522000000001</v>
      </c>
      <c r="AA38" s="419">
        <v>0</v>
      </c>
      <c r="AB38" s="419">
        <v>13777.522000000001</v>
      </c>
      <c r="AC38" s="419"/>
      <c r="AD38" s="418" t="s">
        <v>417</v>
      </c>
      <c r="AE38" s="419"/>
      <c r="AF38" s="419">
        <v>374337.65599999996</v>
      </c>
      <c r="AG38" s="419">
        <v>6725.4579999999996</v>
      </c>
      <c r="AH38" s="419">
        <v>381063.11599999998</v>
      </c>
    </row>
    <row r="39" spans="1:34" s="413" customFormat="1" ht="10.199999999999999" customHeight="1">
      <c r="A39" s="417" t="s">
        <v>418</v>
      </c>
      <c r="B39" s="417">
        <v>64605.968999999997</v>
      </c>
      <c r="C39" s="417">
        <v>2.3879999999999999</v>
      </c>
      <c r="D39" s="417">
        <v>64608.357000000004</v>
      </c>
      <c r="E39" s="417"/>
      <c r="F39" s="417">
        <v>43405.999000000003</v>
      </c>
      <c r="G39" s="417">
        <v>0</v>
      </c>
      <c r="H39" s="417">
        <v>43405.999000000003</v>
      </c>
      <c r="I39" s="417"/>
      <c r="J39" s="417">
        <v>13757.494000000001</v>
      </c>
      <c r="K39" s="417">
        <v>0</v>
      </c>
      <c r="L39" s="417">
        <v>13757.494000000001</v>
      </c>
      <c r="M39" s="417" t="s">
        <v>418</v>
      </c>
      <c r="N39" s="417">
        <v>56500.97</v>
      </c>
      <c r="O39" s="417">
        <v>0</v>
      </c>
      <c r="P39" s="417">
        <v>56500.97</v>
      </c>
      <c r="Q39" s="415"/>
      <c r="R39" s="417">
        <v>25912.185000000001</v>
      </c>
      <c r="S39" s="417">
        <v>2337.19</v>
      </c>
      <c r="T39" s="417">
        <v>28249.375</v>
      </c>
      <c r="U39" s="417"/>
      <c r="V39" s="417">
        <v>42380.368000000002</v>
      </c>
      <c r="W39" s="417">
        <v>175.95400000000001</v>
      </c>
      <c r="X39" s="417">
        <v>42556.322999999997</v>
      </c>
      <c r="Y39" s="417" t="s">
        <v>418</v>
      </c>
      <c r="Z39" s="417">
        <v>13777.522000000001</v>
      </c>
      <c r="AA39" s="417">
        <v>0</v>
      </c>
      <c r="AB39" s="417">
        <v>13777.522000000001</v>
      </c>
      <c r="AC39" s="417"/>
      <c r="AD39" s="417" t="s">
        <v>418</v>
      </c>
      <c r="AE39" s="417"/>
      <c r="AF39" s="417">
        <v>260340.50699999998</v>
      </c>
      <c r="AG39" s="417">
        <v>2515.5320000000002</v>
      </c>
      <c r="AH39" s="417">
        <v>262856.04000000004</v>
      </c>
    </row>
    <row r="40" spans="1:34" s="413" customFormat="1" ht="10.199999999999999" customHeight="1">
      <c r="A40" s="417" t="s">
        <v>419</v>
      </c>
      <c r="B40" s="417">
        <v>32347.754000000001</v>
      </c>
      <c r="C40" s="417">
        <v>6.0149999999999997</v>
      </c>
      <c r="D40" s="417">
        <v>32353.769</v>
      </c>
      <c r="E40" s="417"/>
      <c r="F40" s="417">
        <v>1908.567</v>
      </c>
      <c r="G40" s="417">
        <v>0</v>
      </c>
      <c r="H40" s="417">
        <v>1908.567</v>
      </c>
      <c r="I40" s="417"/>
      <c r="J40" s="417">
        <v>1727.635</v>
      </c>
      <c r="K40" s="417">
        <v>0</v>
      </c>
      <c r="L40" s="417">
        <v>1727.635</v>
      </c>
      <c r="M40" s="417" t="s">
        <v>419</v>
      </c>
      <c r="N40" s="417">
        <v>0</v>
      </c>
      <c r="O40" s="417">
        <v>0</v>
      </c>
      <c r="P40" s="417">
        <v>0</v>
      </c>
      <c r="Q40" s="415"/>
      <c r="R40" s="417">
        <v>55605.324999999997</v>
      </c>
      <c r="S40" s="417">
        <v>4203.9110000000001</v>
      </c>
      <c r="T40" s="417">
        <v>59809.235999999997</v>
      </c>
      <c r="U40" s="417"/>
      <c r="V40" s="417">
        <v>22407.866000000002</v>
      </c>
      <c r="W40" s="417">
        <v>0</v>
      </c>
      <c r="X40" s="417">
        <v>22407.866000000002</v>
      </c>
      <c r="Y40" s="417" t="s">
        <v>419</v>
      </c>
      <c r="Z40" s="417">
        <v>0</v>
      </c>
      <c r="AA40" s="417">
        <v>0</v>
      </c>
      <c r="AB40" s="417">
        <v>0</v>
      </c>
      <c r="AC40" s="417"/>
      <c r="AD40" s="417" t="s">
        <v>419</v>
      </c>
      <c r="AE40" s="417"/>
      <c r="AF40" s="417">
        <v>113997.147</v>
      </c>
      <c r="AG40" s="417">
        <v>4209.9260000000004</v>
      </c>
      <c r="AH40" s="417">
        <v>118207.073</v>
      </c>
    </row>
    <row r="41" spans="1:34" s="413" customFormat="1" ht="10.199999999999999" customHeight="1">
      <c r="A41" s="418" t="s">
        <v>403</v>
      </c>
      <c r="B41" s="419">
        <v>-153706.435</v>
      </c>
      <c r="C41" s="419">
        <v>-8.4670000000000005</v>
      </c>
      <c r="D41" s="419">
        <v>-153714.90299999999</v>
      </c>
      <c r="E41" s="419"/>
      <c r="F41" s="419">
        <v>-127826.68700000001</v>
      </c>
      <c r="G41" s="419">
        <v>-1.7999999999999999E-2</v>
      </c>
      <c r="H41" s="419">
        <v>-127826.705</v>
      </c>
      <c r="I41" s="419"/>
      <c r="J41" s="419">
        <v>-26818.223999999998</v>
      </c>
      <c r="K41" s="419">
        <v>0</v>
      </c>
      <c r="L41" s="419">
        <v>-26818.223999999998</v>
      </c>
      <c r="M41" s="418" t="s">
        <v>403</v>
      </c>
      <c r="N41" s="419">
        <v>-103873.28599999999</v>
      </c>
      <c r="O41" s="419">
        <v>0</v>
      </c>
      <c r="P41" s="419">
        <v>-103873.28599999999</v>
      </c>
      <c r="Q41" s="419"/>
      <c r="R41" s="419">
        <v>-145814.30900000001</v>
      </c>
      <c r="S41" s="419">
        <v>-18684.546999999999</v>
      </c>
      <c r="T41" s="419">
        <v>-164498.856</v>
      </c>
      <c r="U41" s="419"/>
      <c r="V41" s="419">
        <v>-65308.692000000003</v>
      </c>
      <c r="W41" s="419">
        <v>-185.92599999999999</v>
      </c>
      <c r="X41" s="419">
        <v>-65494.618999999999</v>
      </c>
      <c r="Y41" s="418" t="s">
        <v>403</v>
      </c>
      <c r="Z41" s="419">
        <v>-22940.333999999999</v>
      </c>
      <c r="AA41" s="419">
        <v>0</v>
      </c>
      <c r="AB41" s="419">
        <v>-22940.333999999999</v>
      </c>
      <c r="AC41" s="419"/>
      <c r="AD41" s="418" t="s">
        <v>403</v>
      </c>
      <c r="AE41" s="419"/>
      <c r="AF41" s="419">
        <v>-646287.96700000006</v>
      </c>
      <c r="AG41" s="419">
        <v>-18878.957999999999</v>
      </c>
      <c r="AH41" s="419">
        <v>-665166.92700000003</v>
      </c>
    </row>
    <row r="42" spans="1:34" s="413" customFormat="1" ht="10.199999999999999" customHeight="1">
      <c r="A42" s="418" t="s">
        <v>420</v>
      </c>
      <c r="B42" s="419">
        <v>-7133.4359999999997</v>
      </c>
      <c r="C42" s="419">
        <v>0</v>
      </c>
      <c r="D42" s="419">
        <v>-7133.4359999999997</v>
      </c>
      <c r="E42" s="419"/>
      <c r="F42" s="419">
        <v>-4623.9309999999996</v>
      </c>
      <c r="G42" s="419">
        <v>-0.104</v>
      </c>
      <c r="H42" s="419">
        <v>-4624.0349999999999</v>
      </c>
      <c r="I42" s="419"/>
      <c r="J42" s="419">
        <v>-1747.0070000000001</v>
      </c>
      <c r="K42" s="419">
        <v>0</v>
      </c>
      <c r="L42" s="419">
        <v>-1747.0070000000001</v>
      </c>
      <c r="M42" s="418" t="s">
        <v>420</v>
      </c>
      <c r="N42" s="419">
        <v>-1852.73</v>
      </c>
      <c r="O42" s="419">
        <v>0</v>
      </c>
      <c r="P42" s="419">
        <v>-1852.73</v>
      </c>
      <c r="Q42" s="419"/>
      <c r="R42" s="419">
        <v>-1464.434</v>
      </c>
      <c r="S42" s="419">
        <v>-138.72</v>
      </c>
      <c r="T42" s="419">
        <v>-1603.155</v>
      </c>
      <c r="U42" s="419"/>
      <c r="V42" s="419">
        <v>-1563.8320000000001</v>
      </c>
      <c r="W42" s="419">
        <v>0</v>
      </c>
      <c r="X42" s="419">
        <v>-1563.8320000000001</v>
      </c>
      <c r="Y42" s="418" t="s">
        <v>420</v>
      </c>
      <c r="Z42" s="419">
        <v>-494.66899999999998</v>
      </c>
      <c r="AA42" s="419">
        <v>0</v>
      </c>
      <c r="AB42" s="419">
        <v>-494.66899999999998</v>
      </c>
      <c r="AC42" s="419"/>
      <c r="AD42" s="418" t="s">
        <v>420</v>
      </c>
      <c r="AE42" s="419"/>
      <c r="AF42" s="419">
        <v>-18880.038999999997</v>
      </c>
      <c r="AG42" s="419">
        <v>-138.82400000000001</v>
      </c>
      <c r="AH42" s="419">
        <v>-19018.863999999998</v>
      </c>
    </row>
    <row r="43" spans="1:34" s="25" customFormat="1" ht="5.0999999999999996" customHeight="1">
      <c r="A43" s="418"/>
      <c r="B43" s="415"/>
      <c r="C43" s="415"/>
      <c r="D43" s="415"/>
      <c r="E43" s="415"/>
      <c r="F43" s="415"/>
      <c r="G43" s="415"/>
      <c r="H43" s="415"/>
      <c r="I43" s="415"/>
      <c r="J43" s="415">
        <v>0</v>
      </c>
      <c r="K43" s="415">
        <v>0</v>
      </c>
      <c r="L43" s="415">
        <v>0</v>
      </c>
      <c r="M43" s="418"/>
      <c r="N43" s="415"/>
      <c r="O43" s="415"/>
      <c r="P43" s="415"/>
      <c r="Q43" s="415"/>
      <c r="R43" s="415"/>
      <c r="S43" s="415"/>
      <c r="T43" s="415"/>
      <c r="U43" s="415"/>
      <c r="V43" s="415">
        <v>0</v>
      </c>
      <c r="W43" s="415">
        <v>0</v>
      </c>
      <c r="X43" s="415">
        <v>0</v>
      </c>
      <c r="Y43" s="418"/>
      <c r="Z43" s="415"/>
      <c r="AA43" s="415"/>
      <c r="AB43" s="415"/>
      <c r="AC43" s="415"/>
      <c r="AD43" s="418"/>
      <c r="AE43" s="415"/>
      <c r="AF43" s="415"/>
      <c r="AG43" s="415"/>
      <c r="AH43" s="415"/>
    </row>
    <row r="44" spans="1:34" s="413" customFormat="1" ht="10.199999999999999" customHeight="1">
      <c r="A44" s="418" t="s">
        <v>421</v>
      </c>
      <c r="B44" s="419">
        <v>16018.754999999999</v>
      </c>
      <c r="C44" s="419">
        <v>553.18100000000004</v>
      </c>
      <c r="D44" s="419">
        <v>16571.936000000002</v>
      </c>
      <c r="E44" s="419"/>
      <c r="F44" s="419">
        <v>51723.779000000002</v>
      </c>
      <c r="G44" s="419">
        <v>4.617</v>
      </c>
      <c r="H44" s="419">
        <v>51728.396999999997</v>
      </c>
      <c r="I44" s="419"/>
      <c r="J44" s="419">
        <v>985.84100000000001</v>
      </c>
      <c r="K44" s="419">
        <v>345.14100000000002</v>
      </c>
      <c r="L44" s="419">
        <v>1330.982</v>
      </c>
      <c r="M44" s="418" t="s">
        <v>421</v>
      </c>
      <c r="N44" s="419">
        <v>120639.039</v>
      </c>
      <c r="O44" s="419">
        <v>73.474999999999994</v>
      </c>
      <c r="P44" s="419">
        <v>120712.515</v>
      </c>
      <c r="Q44" s="419"/>
      <c r="R44" s="419">
        <v>11662.367</v>
      </c>
      <c r="S44" s="419">
        <v>8279.9150000000009</v>
      </c>
      <c r="T44" s="419">
        <v>19942.281999999999</v>
      </c>
      <c r="U44" s="419"/>
      <c r="V44" s="419">
        <v>683.4</v>
      </c>
      <c r="W44" s="419">
        <v>265.36700000000002</v>
      </c>
      <c r="X44" s="419">
        <v>948.76700000000005</v>
      </c>
      <c r="Y44" s="418" t="s">
        <v>421</v>
      </c>
      <c r="Z44" s="419">
        <v>4022.2150000000001</v>
      </c>
      <c r="AA44" s="419">
        <v>101.56</v>
      </c>
      <c r="AB44" s="419">
        <v>4123.7749999999996</v>
      </c>
      <c r="AC44" s="419"/>
      <c r="AD44" s="418" t="s">
        <v>421</v>
      </c>
      <c r="AE44" s="419"/>
      <c r="AF44" s="419">
        <v>205735.39599999998</v>
      </c>
      <c r="AG44" s="419">
        <v>9623.2560000000012</v>
      </c>
      <c r="AH44" s="419">
        <v>215358.65400000001</v>
      </c>
    </row>
    <row r="45" spans="1:34" s="25" customFormat="1" ht="5.0999999999999996" customHeight="1">
      <c r="A45" s="418"/>
      <c r="B45" s="419"/>
      <c r="C45" s="419"/>
      <c r="D45" s="419"/>
      <c r="E45" s="419"/>
      <c r="F45" s="419"/>
      <c r="G45" s="419"/>
      <c r="H45" s="419"/>
      <c r="I45" s="419"/>
      <c r="J45" s="419">
        <v>0</v>
      </c>
      <c r="K45" s="419">
        <v>0</v>
      </c>
      <c r="L45" s="419">
        <v>0</v>
      </c>
      <c r="M45" s="418"/>
      <c r="N45" s="419"/>
      <c r="O45" s="419"/>
      <c r="P45" s="419"/>
      <c r="Q45" s="415"/>
      <c r="R45" s="419"/>
      <c r="S45" s="419"/>
      <c r="T45" s="419"/>
      <c r="U45" s="419"/>
      <c r="V45" s="419">
        <v>0</v>
      </c>
      <c r="W45" s="419">
        <v>0</v>
      </c>
      <c r="X45" s="419">
        <v>0</v>
      </c>
      <c r="Y45" s="418"/>
      <c r="Z45" s="419"/>
      <c r="AA45" s="419"/>
      <c r="AB45" s="419"/>
      <c r="AC45" s="419"/>
      <c r="AD45" s="418"/>
      <c r="AE45" s="419"/>
      <c r="AF45" s="419"/>
      <c r="AG45" s="419"/>
      <c r="AH45" s="419"/>
    </row>
    <row r="46" spans="1:34" s="413" customFormat="1" ht="10.199999999999999" customHeight="1">
      <c r="A46" s="411" t="s">
        <v>422</v>
      </c>
      <c r="B46" s="412">
        <v>57856.012000000002</v>
      </c>
      <c r="C46" s="412">
        <v>8.3000000000000004E-2</v>
      </c>
      <c r="D46" s="412">
        <v>57856.095000000001</v>
      </c>
      <c r="E46" s="412"/>
      <c r="F46" s="412">
        <v>30818.400000000001</v>
      </c>
      <c r="G46" s="412">
        <v>0</v>
      </c>
      <c r="H46" s="412">
        <v>30818.400000000001</v>
      </c>
      <c r="I46" s="412"/>
      <c r="J46" s="412">
        <v>6728.7110000000002</v>
      </c>
      <c r="K46" s="412">
        <v>0</v>
      </c>
      <c r="L46" s="412">
        <v>6728.7110000000002</v>
      </c>
      <c r="M46" s="411" t="s">
        <v>422</v>
      </c>
      <c r="N46" s="412">
        <v>25917.311000000002</v>
      </c>
      <c r="O46" s="412">
        <v>5.9690000000000003</v>
      </c>
      <c r="P46" s="412">
        <v>25923.280999999999</v>
      </c>
      <c r="Q46" s="412"/>
      <c r="R46" s="412">
        <v>13848.931</v>
      </c>
      <c r="S46" s="412">
        <v>1883.1120000000001</v>
      </c>
      <c r="T46" s="412">
        <v>15732.044</v>
      </c>
      <c r="U46" s="412"/>
      <c r="V46" s="412">
        <v>7197.6610000000001</v>
      </c>
      <c r="W46" s="412">
        <v>8.2929999999999993</v>
      </c>
      <c r="X46" s="412">
        <v>7205.9539999999997</v>
      </c>
      <c r="Y46" s="411" t="s">
        <v>422</v>
      </c>
      <c r="Z46" s="412">
        <v>4687.7650000000003</v>
      </c>
      <c r="AA46" s="412">
        <v>3.0390000000000001</v>
      </c>
      <c r="AB46" s="412">
        <v>4690.8040000000001</v>
      </c>
      <c r="AC46" s="412"/>
      <c r="AD46" s="411" t="s">
        <v>422</v>
      </c>
      <c r="AE46" s="412"/>
      <c r="AF46" s="412">
        <v>147054.79100000003</v>
      </c>
      <c r="AG46" s="412">
        <v>1900.4959999999999</v>
      </c>
      <c r="AH46" s="412">
        <v>148955.28899999999</v>
      </c>
    </row>
    <row r="47" spans="1:34" s="413" customFormat="1" ht="10.199999999999999" customHeight="1">
      <c r="A47" s="420" t="s">
        <v>423</v>
      </c>
      <c r="B47" s="415">
        <v>91.266000000000005</v>
      </c>
      <c r="C47" s="415">
        <v>0</v>
      </c>
      <c r="D47" s="415">
        <v>91.266000000000005</v>
      </c>
      <c r="E47" s="415"/>
      <c r="F47" s="415">
        <v>12.933</v>
      </c>
      <c r="G47" s="415">
        <v>0</v>
      </c>
      <c r="H47" s="415">
        <v>12.933</v>
      </c>
      <c r="I47" s="415"/>
      <c r="J47" s="415">
        <v>6.0220000000000002</v>
      </c>
      <c r="K47" s="415">
        <v>0</v>
      </c>
      <c r="L47" s="415">
        <v>6.0220000000000002</v>
      </c>
      <c r="M47" s="420" t="s">
        <v>423</v>
      </c>
      <c r="N47" s="415">
        <v>0</v>
      </c>
      <c r="O47" s="415">
        <v>5.9690000000000003</v>
      </c>
      <c r="P47" s="415">
        <v>5.9690000000000003</v>
      </c>
      <c r="Q47" s="415"/>
      <c r="R47" s="415">
        <v>0</v>
      </c>
      <c r="S47" s="415">
        <v>0</v>
      </c>
      <c r="T47" s="415">
        <v>0</v>
      </c>
      <c r="U47" s="415"/>
      <c r="V47" s="415">
        <v>9.6579999999999995</v>
      </c>
      <c r="W47" s="415">
        <v>0</v>
      </c>
      <c r="X47" s="415">
        <v>9.6579999999999995</v>
      </c>
      <c r="Y47" s="420" t="s">
        <v>423</v>
      </c>
      <c r="Z47" s="415">
        <v>20.216000000000001</v>
      </c>
      <c r="AA47" s="415">
        <v>3.0390000000000001</v>
      </c>
      <c r="AB47" s="415">
        <v>23.254999999999999</v>
      </c>
      <c r="AC47" s="415"/>
      <c r="AD47" s="420" t="s">
        <v>423</v>
      </c>
      <c r="AE47" s="415"/>
      <c r="AF47" s="415">
        <v>140.09500000000003</v>
      </c>
      <c r="AG47" s="415">
        <v>9.0080000000000009</v>
      </c>
      <c r="AH47" s="415">
        <v>149.10300000000001</v>
      </c>
    </row>
    <row r="48" spans="1:34" s="413" customFormat="1" ht="10.199999999999999" customHeight="1">
      <c r="A48" s="417" t="s">
        <v>424</v>
      </c>
      <c r="B48" s="415">
        <v>0</v>
      </c>
      <c r="C48" s="415">
        <v>0</v>
      </c>
      <c r="D48" s="415">
        <v>0</v>
      </c>
      <c r="E48" s="415"/>
      <c r="F48" s="415">
        <v>0</v>
      </c>
      <c r="G48" s="415">
        <v>0</v>
      </c>
      <c r="H48" s="415">
        <v>0</v>
      </c>
      <c r="I48" s="415"/>
      <c r="J48" s="415">
        <v>0</v>
      </c>
      <c r="K48" s="415">
        <v>0</v>
      </c>
      <c r="L48" s="415">
        <v>0</v>
      </c>
      <c r="M48" s="417" t="s">
        <v>424</v>
      </c>
      <c r="N48" s="415">
        <v>0</v>
      </c>
      <c r="O48" s="415">
        <v>0</v>
      </c>
      <c r="P48" s="415">
        <v>0</v>
      </c>
      <c r="Q48" s="415"/>
      <c r="R48" s="415">
        <v>0</v>
      </c>
      <c r="S48" s="415">
        <v>0</v>
      </c>
      <c r="T48" s="415">
        <v>0</v>
      </c>
      <c r="U48" s="415"/>
      <c r="V48" s="415">
        <v>0</v>
      </c>
      <c r="W48" s="415">
        <v>0</v>
      </c>
      <c r="X48" s="415">
        <v>0</v>
      </c>
      <c r="Y48" s="417" t="s">
        <v>424</v>
      </c>
      <c r="Z48" s="415">
        <v>0</v>
      </c>
      <c r="AA48" s="415">
        <v>0</v>
      </c>
      <c r="AB48" s="415">
        <v>0</v>
      </c>
      <c r="AC48" s="415"/>
      <c r="AD48" s="417" t="s">
        <v>424</v>
      </c>
      <c r="AE48" s="415"/>
      <c r="AF48" s="415">
        <v>0</v>
      </c>
      <c r="AG48" s="415">
        <v>0</v>
      </c>
      <c r="AH48" s="415">
        <v>0</v>
      </c>
    </row>
    <row r="49" spans="1:34" s="413" customFormat="1" ht="10.199999999999999" customHeight="1">
      <c r="A49" s="417" t="s">
        <v>425</v>
      </c>
      <c r="B49" s="415">
        <v>0</v>
      </c>
      <c r="C49" s="415">
        <v>0</v>
      </c>
      <c r="D49" s="415">
        <v>0</v>
      </c>
      <c r="E49" s="415"/>
      <c r="F49" s="415">
        <v>0</v>
      </c>
      <c r="G49" s="415">
        <v>0</v>
      </c>
      <c r="H49" s="415">
        <v>0</v>
      </c>
      <c r="I49" s="415"/>
      <c r="J49" s="415">
        <v>0</v>
      </c>
      <c r="K49" s="415">
        <v>0</v>
      </c>
      <c r="L49" s="415">
        <v>0</v>
      </c>
      <c r="M49" s="417" t="s">
        <v>425</v>
      </c>
      <c r="N49" s="415">
        <v>0</v>
      </c>
      <c r="O49" s="415">
        <v>0</v>
      </c>
      <c r="P49" s="415">
        <v>0</v>
      </c>
      <c r="Q49" s="415"/>
      <c r="R49" s="415">
        <v>0</v>
      </c>
      <c r="S49" s="415">
        <v>0</v>
      </c>
      <c r="T49" s="415">
        <v>0</v>
      </c>
      <c r="U49" s="415"/>
      <c r="V49" s="415">
        <v>0</v>
      </c>
      <c r="W49" s="415">
        <v>0</v>
      </c>
      <c r="X49" s="415">
        <v>0</v>
      </c>
      <c r="Y49" s="417" t="s">
        <v>425</v>
      </c>
      <c r="Z49" s="415">
        <v>0</v>
      </c>
      <c r="AA49" s="415">
        <v>0</v>
      </c>
      <c r="AB49" s="415">
        <v>0</v>
      </c>
      <c r="AC49" s="415"/>
      <c r="AD49" s="417" t="s">
        <v>425</v>
      </c>
      <c r="AE49" s="415"/>
      <c r="AF49" s="415">
        <v>0</v>
      </c>
      <c r="AG49" s="415">
        <v>0</v>
      </c>
      <c r="AH49" s="415">
        <v>0</v>
      </c>
    </row>
    <row r="50" spans="1:34" s="413" customFormat="1" ht="10.199999999999999" customHeight="1">
      <c r="A50" s="417" t="s">
        <v>426</v>
      </c>
      <c r="B50" s="415">
        <v>57764.745000000003</v>
      </c>
      <c r="C50" s="415">
        <v>8.3000000000000004E-2</v>
      </c>
      <c r="D50" s="415">
        <v>57764.828999999998</v>
      </c>
      <c r="E50" s="415"/>
      <c r="F50" s="415">
        <v>30805.467000000001</v>
      </c>
      <c r="G50" s="415">
        <v>0</v>
      </c>
      <c r="H50" s="415">
        <v>30805.467000000001</v>
      </c>
      <c r="I50" s="415"/>
      <c r="J50" s="415">
        <v>6722.6880000000001</v>
      </c>
      <c r="K50" s="415">
        <v>0</v>
      </c>
      <c r="L50" s="415">
        <v>6722.6880000000001</v>
      </c>
      <c r="M50" s="417" t="s">
        <v>426</v>
      </c>
      <c r="N50" s="415">
        <v>25917.311000000002</v>
      </c>
      <c r="O50" s="415">
        <v>0</v>
      </c>
      <c r="P50" s="415">
        <v>25917.311000000002</v>
      </c>
      <c r="Q50" s="415"/>
      <c r="R50" s="415">
        <v>13848.931</v>
      </c>
      <c r="S50" s="415">
        <v>1883.1120000000001</v>
      </c>
      <c r="T50" s="415">
        <v>15732.044</v>
      </c>
      <c r="U50" s="415"/>
      <c r="V50" s="415">
        <v>7188.0020000000004</v>
      </c>
      <c r="W50" s="415">
        <v>8.2929999999999993</v>
      </c>
      <c r="X50" s="415">
        <v>7196.2950000000001</v>
      </c>
      <c r="Y50" s="417" t="s">
        <v>426</v>
      </c>
      <c r="Z50" s="415">
        <v>4667.5479999999998</v>
      </c>
      <c r="AA50" s="415">
        <v>0</v>
      </c>
      <c r="AB50" s="415">
        <v>4667.5479999999998</v>
      </c>
      <c r="AC50" s="415"/>
      <c r="AD50" s="417" t="s">
        <v>426</v>
      </c>
      <c r="AE50" s="415"/>
      <c r="AF50" s="415">
        <v>146914.69200000001</v>
      </c>
      <c r="AG50" s="415">
        <v>1891.4880000000001</v>
      </c>
      <c r="AH50" s="415">
        <v>148806.18200000003</v>
      </c>
    </row>
    <row r="51" spans="1:34" s="413" customFormat="1" ht="10.199999999999999" customHeight="1">
      <c r="A51" s="417" t="s">
        <v>427</v>
      </c>
      <c r="B51" s="415">
        <v>0</v>
      </c>
      <c r="C51" s="415">
        <v>0</v>
      </c>
      <c r="D51" s="415">
        <v>0</v>
      </c>
      <c r="E51" s="415"/>
      <c r="F51" s="415">
        <v>0</v>
      </c>
      <c r="G51" s="415">
        <v>0</v>
      </c>
      <c r="H51" s="415">
        <v>0</v>
      </c>
      <c r="I51" s="415"/>
      <c r="J51" s="415">
        <v>0</v>
      </c>
      <c r="K51" s="415">
        <v>0</v>
      </c>
      <c r="L51" s="415">
        <v>0</v>
      </c>
      <c r="M51" s="417" t="s">
        <v>427</v>
      </c>
      <c r="N51" s="415">
        <v>0</v>
      </c>
      <c r="O51" s="415">
        <v>0</v>
      </c>
      <c r="P51" s="415">
        <v>0</v>
      </c>
      <c r="Q51" s="415"/>
      <c r="R51" s="415">
        <v>0</v>
      </c>
      <c r="S51" s="415">
        <v>0</v>
      </c>
      <c r="T51" s="415">
        <v>0</v>
      </c>
      <c r="U51" s="415"/>
      <c r="V51" s="415">
        <v>0</v>
      </c>
      <c r="W51" s="415">
        <v>0</v>
      </c>
      <c r="X51" s="415">
        <v>0</v>
      </c>
      <c r="Y51" s="417" t="s">
        <v>427</v>
      </c>
      <c r="Z51" s="415">
        <v>0</v>
      </c>
      <c r="AA51" s="415">
        <v>0</v>
      </c>
      <c r="AB51" s="415">
        <v>0</v>
      </c>
      <c r="AC51" s="415"/>
      <c r="AD51" s="417" t="s">
        <v>427</v>
      </c>
      <c r="AE51" s="415"/>
      <c r="AF51" s="415">
        <v>0</v>
      </c>
      <c r="AG51" s="415">
        <v>0</v>
      </c>
      <c r="AH51" s="415">
        <v>0</v>
      </c>
    </row>
    <row r="52" spans="1:34" s="25" customFormat="1" ht="5.0999999999999996" customHeight="1">
      <c r="A52" s="417"/>
      <c r="B52" s="415"/>
      <c r="C52" s="415"/>
      <c r="D52" s="415"/>
      <c r="E52" s="415"/>
      <c r="F52" s="415"/>
      <c r="G52" s="415"/>
      <c r="H52" s="415"/>
      <c r="I52" s="415"/>
      <c r="J52" s="415">
        <v>0</v>
      </c>
      <c r="K52" s="415">
        <v>0</v>
      </c>
      <c r="L52" s="415">
        <v>0</v>
      </c>
      <c r="M52" s="417"/>
      <c r="N52" s="415"/>
      <c r="O52" s="415"/>
      <c r="P52" s="415"/>
      <c r="Q52" s="415"/>
      <c r="R52" s="415"/>
      <c r="S52" s="415"/>
      <c r="T52" s="415"/>
      <c r="U52" s="415"/>
      <c r="V52" s="415">
        <v>0</v>
      </c>
      <c r="W52" s="415">
        <v>0</v>
      </c>
      <c r="X52" s="415">
        <v>0</v>
      </c>
      <c r="Y52" s="417"/>
      <c r="Z52" s="415"/>
      <c r="AA52" s="415"/>
      <c r="AB52" s="415"/>
      <c r="AC52" s="415"/>
      <c r="AD52" s="417"/>
      <c r="AE52" s="415"/>
      <c r="AF52" s="415"/>
      <c r="AG52" s="415"/>
      <c r="AH52" s="415"/>
    </row>
    <row r="53" spans="1:34" s="413" customFormat="1" ht="10.199999999999999" customHeight="1">
      <c r="A53" s="421" t="s">
        <v>428</v>
      </c>
      <c r="B53" s="419">
        <v>0</v>
      </c>
      <c r="C53" s="419">
        <v>0</v>
      </c>
      <c r="D53" s="419">
        <v>0</v>
      </c>
      <c r="E53" s="419"/>
      <c r="F53" s="419">
        <v>405.69499999999999</v>
      </c>
      <c r="G53" s="419">
        <v>0</v>
      </c>
      <c r="H53" s="419">
        <v>405.69499999999999</v>
      </c>
      <c r="I53" s="419"/>
      <c r="J53" s="419">
        <v>527.16600000000005</v>
      </c>
      <c r="K53" s="419">
        <v>0</v>
      </c>
      <c r="L53" s="419">
        <v>527.16600000000005</v>
      </c>
      <c r="M53" s="421" t="s">
        <v>429</v>
      </c>
      <c r="N53" s="419">
        <v>0</v>
      </c>
      <c r="O53" s="419">
        <v>0</v>
      </c>
      <c r="P53" s="419">
        <v>0</v>
      </c>
      <c r="Q53" s="419"/>
      <c r="R53" s="419">
        <v>37.284999999999997</v>
      </c>
      <c r="S53" s="419">
        <v>0</v>
      </c>
      <c r="T53" s="419">
        <v>37.284999999999997</v>
      </c>
      <c r="U53" s="419"/>
      <c r="V53" s="419">
        <v>3320.0349999999999</v>
      </c>
      <c r="W53" s="419">
        <v>0</v>
      </c>
      <c r="X53" s="419">
        <v>3320.0349999999999</v>
      </c>
      <c r="Y53" s="421" t="s">
        <v>429</v>
      </c>
      <c r="Z53" s="419">
        <v>0</v>
      </c>
      <c r="AA53" s="419">
        <v>0</v>
      </c>
      <c r="AB53" s="419">
        <v>0</v>
      </c>
      <c r="AC53" s="419"/>
      <c r="AD53" s="421" t="s">
        <v>429</v>
      </c>
      <c r="AE53" s="419"/>
      <c r="AF53" s="419">
        <v>4290.1809999999996</v>
      </c>
      <c r="AG53" s="419">
        <v>0</v>
      </c>
      <c r="AH53" s="419">
        <v>4290.1809999999996</v>
      </c>
    </row>
    <row r="54" spans="1:34" s="25" customFormat="1" ht="5.0999999999999996" customHeight="1">
      <c r="A54" s="418"/>
      <c r="B54" s="419"/>
      <c r="C54" s="419"/>
      <c r="D54" s="419"/>
      <c r="E54" s="419"/>
      <c r="F54" s="419"/>
      <c r="G54" s="419"/>
      <c r="H54" s="419"/>
      <c r="I54" s="419"/>
      <c r="J54" s="419">
        <v>0</v>
      </c>
      <c r="K54" s="419">
        <v>0</v>
      </c>
      <c r="L54" s="419">
        <v>0</v>
      </c>
      <c r="M54" s="418"/>
      <c r="N54" s="419"/>
      <c r="O54" s="419"/>
      <c r="P54" s="419"/>
      <c r="Q54" s="419"/>
      <c r="R54" s="419"/>
      <c r="S54" s="419"/>
      <c r="T54" s="419"/>
      <c r="U54" s="419"/>
      <c r="V54" s="419">
        <v>0</v>
      </c>
      <c r="W54" s="419">
        <v>0</v>
      </c>
      <c r="X54" s="419">
        <v>0</v>
      </c>
      <c r="Y54" s="418"/>
      <c r="Z54" s="419"/>
      <c r="AA54" s="419"/>
      <c r="AB54" s="419"/>
      <c r="AC54" s="419"/>
      <c r="AD54" s="418"/>
      <c r="AE54" s="419"/>
      <c r="AF54" s="419"/>
      <c r="AG54" s="419"/>
      <c r="AH54" s="419"/>
    </row>
    <row r="55" spans="1:34" s="413" customFormat="1" ht="10.199999999999999" customHeight="1">
      <c r="A55" s="418" t="s">
        <v>430</v>
      </c>
      <c r="B55" s="419">
        <v>20373.571</v>
      </c>
      <c r="C55" s="419">
        <v>0</v>
      </c>
      <c r="D55" s="419">
        <v>20373.571</v>
      </c>
      <c r="E55" s="419"/>
      <c r="F55" s="419">
        <v>2287.942</v>
      </c>
      <c r="G55" s="419">
        <v>0</v>
      </c>
      <c r="H55" s="419">
        <v>2287.942</v>
      </c>
      <c r="I55" s="419"/>
      <c r="J55" s="419">
        <v>15923.736000000001</v>
      </c>
      <c r="K55" s="419">
        <v>0</v>
      </c>
      <c r="L55" s="419">
        <v>15923.736000000001</v>
      </c>
      <c r="M55" s="418" t="s">
        <v>430</v>
      </c>
      <c r="N55" s="419">
        <v>9526.2860000000001</v>
      </c>
      <c r="O55" s="419">
        <v>0</v>
      </c>
      <c r="P55" s="419">
        <v>9526.2860000000001</v>
      </c>
      <c r="Q55" s="419"/>
      <c r="R55" s="419">
        <v>5826.9719999999998</v>
      </c>
      <c r="S55" s="419">
        <v>0</v>
      </c>
      <c r="T55" s="419">
        <v>5826.9719999999998</v>
      </c>
      <c r="U55" s="419"/>
      <c r="V55" s="419">
        <v>8288.7090000000007</v>
      </c>
      <c r="W55" s="419">
        <v>0</v>
      </c>
      <c r="X55" s="419">
        <v>8288.7090000000007</v>
      </c>
      <c r="Y55" s="418" t="s">
        <v>430</v>
      </c>
      <c r="Z55" s="419">
        <v>1100.6969999999999</v>
      </c>
      <c r="AA55" s="419">
        <v>0</v>
      </c>
      <c r="AB55" s="419">
        <v>1100.6969999999999</v>
      </c>
      <c r="AC55" s="419"/>
      <c r="AD55" s="418" t="s">
        <v>430</v>
      </c>
      <c r="AE55" s="419"/>
      <c r="AF55" s="419">
        <v>63327.913</v>
      </c>
      <c r="AG55" s="419">
        <v>0</v>
      </c>
      <c r="AH55" s="419">
        <v>63327.913</v>
      </c>
    </row>
    <row r="56" spans="1:34" s="25" customFormat="1" ht="5.0999999999999996" customHeight="1">
      <c r="A56" s="422"/>
      <c r="B56" s="419"/>
      <c r="C56" s="419"/>
      <c r="D56" s="419"/>
      <c r="E56" s="419"/>
      <c r="F56" s="419"/>
      <c r="G56" s="419"/>
      <c r="H56" s="419"/>
      <c r="I56" s="419"/>
      <c r="J56" s="419">
        <v>0</v>
      </c>
      <c r="K56" s="419">
        <v>0</v>
      </c>
      <c r="L56" s="419">
        <v>0</v>
      </c>
      <c r="M56" s="422"/>
      <c r="N56" s="419"/>
      <c r="O56" s="419"/>
      <c r="P56" s="419"/>
      <c r="Q56" s="419"/>
      <c r="R56" s="419"/>
      <c r="S56" s="419"/>
      <c r="T56" s="419"/>
      <c r="U56" s="419"/>
      <c r="V56" s="419">
        <v>0</v>
      </c>
      <c r="W56" s="419">
        <v>0</v>
      </c>
      <c r="X56" s="419">
        <v>0</v>
      </c>
      <c r="Y56" s="422"/>
      <c r="Z56" s="419"/>
      <c r="AA56" s="419"/>
      <c r="AB56" s="419"/>
      <c r="AC56" s="419"/>
      <c r="AD56" s="422"/>
      <c r="AE56" s="419"/>
      <c r="AF56" s="419"/>
      <c r="AG56" s="419"/>
      <c r="AH56" s="419"/>
    </row>
    <row r="57" spans="1:34" s="413" customFormat="1" ht="10.199999999999999" customHeight="1">
      <c r="A57" s="418" t="s">
        <v>431</v>
      </c>
      <c r="B57" s="419">
        <v>75428.866999999998</v>
      </c>
      <c r="C57" s="419">
        <v>25.434000000000001</v>
      </c>
      <c r="D57" s="419">
        <v>75454.301999999996</v>
      </c>
      <c r="E57" s="419"/>
      <c r="F57" s="419">
        <v>84861.180999999997</v>
      </c>
      <c r="G57" s="419">
        <v>208.571</v>
      </c>
      <c r="H57" s="419">
        <v>85069.751999999993</v>
      </c>
      <c r="I57" s="419"/>
      <c r="J57" s="419">
        <v>20378.760999999999</v>
      </c>
      <c r="K57" s="419">
        <v>1.323</v>
      </c>
      <c r="L57" s="419">
        <v>20380.083999999999</v>
      </c>
      <c r="M57" s="418" t="s">
        <v>431</v>
      </c>
      <c r="N57" s="419">
        <v>108753.53</v>
      </c>
      <c r="O57" s="419">
        <v>5391.81</v>
      </c>
      <c r="P57" s="419">
        <v>114145.341</v>
      </c>
      <c r="Q57" s="419"/>
      <c r="R57" s="419">
        <v>89988.434999999998</v>
      </c>
      <c r="S57" s="419">
        <v>465.24099999999999</v>
      </c>
      <c r="T57" s="419">
        <v>90453.676999999996</v>
      </c>
      <c r="U57" s="419"/>
      <c r="V57" s="419">
        <v>14475.5</v>
      </c>
      <c r="W57" s="419">
        <v>481.29500000000002</v>
      </c>
      <c r="X57" s="419">
        <v>14956.796</v>
      </c>
      <c r="Y57" s="418" t="s">
        <v>431</v>
      </c>
      <c r="Z57" s="419">
        <v>47428.677000000003</v>
      </c>
      <c r="AA57" s="419">
        <v>102.727</v>
      </c>
      <c r="AB57" s="419">
        <v>47531.404999999999</v>
      </c>
      <c r="AC57" s="419"/>
      <c r="AD57" s="418" t="s">
        <v>431</v>
      </c>
      <c r="AE57" s="419"/>
      <c r="AF57" s="419">
        <v>441314.95100000006</v>
      </c>
      <c r="AG57" s="419">
        <v>6676.4010000000007</v>
      </c>
      <c r="AH57" s="419">
        <v>447991.35699999996</v>
      </c>
    </row>
    <row r="58" spans="1:34" s="25" customFormat="1" ht="5.0999999999999996" customHeight="1">
      <c r="A58" s="418"/>
      <c r="B58" s="419"/>
      <c r="C58" s="419"/>
      <c r="D58" s="419"/>
      <c r="E58" s="419"/>
      <c r="F58" s="419"/>
      <c r="G58" s="419"/>
      <c r="H58" s="419"/>
      <c r="I58" s="419"/>
      <c r="J58" s="419">
        <v>0</v>
      </c>
      <c r="K58" s="419">
        <v>0</v>
      </c>
      <c r="L58" s="419">
        <v>0</v>
      </c>
      <c r="M58" s="418"/>
      <c r="N58" s="419"/>
      <c r="O58" s="419"/>
      <c r="P58" s="419"/>
      <c r="Q58" s="419"/>
      <c r="R58" s="419"/>
      <c r="S58" s="419"/>
      <c r="T58" s="419"/>
      <c r="U58" s="419"/>
      <c r="V58" s="419">
        <v>0</v>
      </c>
      <c r="W58" s="419">
        <v>0</v>
      </c>
      <c r="X58" s="419">
        <v>0</v>
      </c>
      <c r="Y58" s="418"/>
      <c r="Z58" s="419"/>
      <c r="AA58" s="419"/>
      <c r="AB58" s="419"/>
      <c r="AC58" s="419"/>
      <c r="AD58" s="418"/>
      <c r="AE58" s="419"/>
      <c r="AF58" s="419"/>
      <c r="AG58" s="419"/>
      <c r="AH58" s="419"/>
    </row>
    <row r="59" spans="1:34" s="413" customFormat="1" ht="12.75" customHeight="1">
      <c r="A59" s="411" t="s">
        <v>432</v>
      </c>
      <c r="B59" s="419">
        <v>2912831.909</v>
      </c>
      <c r="C59" s="419">
        <v>10719.496999999999</v>
      </c>
      <c r="D59" s="419">
        <v>2923551.4070000001</v>
      </c>
      <c r="E59" s="419"/>
      <c r="F59" s="419">
        <v>1972749.652</v>
      </c>
      <c r="G59" s="419">
        <v>3368.83</v>
      </c>
      <c r="H59" s="419">
        <v>1976118.483</v>
      </c>
      <c r="I59" s="419"/>
      <c r="J59" s="419">
        <v>292668.08100000001</v>
      </c>
      <c r="K59" s="419">
        <v>23049.626</v>
      </c>
      <c r="L59" s="419">
        <v>315717.70799999998</v>
      </c>
      <c r="M59" s="411" t="s">
        <v>432</v>
      </c>
      <c r="N59" s="419">
        <v>2326263.466</v>
      </c>
      <c r="O59" s="419">
        <v>133477.03899999999</v>
      </c>
      <c r="P59" s="419">
        <v>2459740.5049999999</v>
      </c>
      <c r="Q59" s="419"/>
      <c r="R59" s="419">
        <v>1454119.5789999999</v>
      </c>
      <c r="S59" s="419">
        <v>289103.98700000002</v>
      </c>
      <c r="T59" s="419">
        <v>1743223.567</v>
      </c>
      <c r="U59" s="419"/>
      <c r="V59" s="419">
        <v>557615.18400000001</v>
      </c>
      <c r="W59" s="419">
        <v>3256.415</v>
      </c>
      <c r="X59" s="419">
        <v>560871.6</v>
      </c>
      <c r="Y59" s="411" t="s">
        <v>432</v>
      </c>
      <c r="Z59" s="419">
        <v>443535.20699999999</v>
      </c>
      <c r="AA59" s="419">
        <v>2475.4940000000001</v>
      </c>
      <c r="AB59" s="419">
        <v>446010.701</v>
      </c>
      <c r="AC59" s="419"/>
      <c r="AD59" s="411" t="s">
        <v>432</v>
      </c>
      <c r="AE59" s="419"/>
      <c r="AF59" s="419">
        <v>9959783.0779999997</v>
      </c>
      <c r="AG59" s="419">
        <v>465450.88800000004</v>
      </c>
      <c r="AH59" s="419">
        <v>10425233.970999999</v>
      </c>
    </row>
    <row r="60" spans="1:34" s="25" customFormat="1" ht="2.4" customHeight="1">
      <c r="A60" s="423"/>
      <c r="B60" s="424"/>
      <c r="C60" s="424"/>
      <c r="D60" s="424"/>
      <c r="E60" s="424"/>
      <c r="F60" s="424"/>
      <c r="G60" s="424"/>
      <c r="H60" s="424"/>
      <c r="I60" s="424"/>
      <c r="J60" s="424"/>
      <c r="K60" s="424"/>
      <c r="L60" s="424"/>
      <c r="M60" s="423"/>
      <c r="N60" s="424"/>
      <c r="O60" s="424"/>
      <c r="P60" s="424"/>
      <c r="Q60" s="424"/>
      <c r="R60" s="424"/>
      <c r="S60" s="424"/>
      <c r="T60" s="424"/>
      <c r="U60" s="424"/>
      <c r="V60" s="424"/>
      <c r="W60" s="424"/>
      <c r="X60" s="424"/>
      <c r="Y60" s="423"/>
      <c r="Z60" s="424"/>
      <c r="AA60" s="424"/>
      <c r="AB60" s="424"/>
      <c r="AC60" s="424"/>
      <c r="AD60" s="423"/>
      <c r="AE60" s="424"/>
      <c r="AF60" s="424"/>
      <c r="AG60" s="424"/>
      <c r="AH60" s="424"/>
    </row>
    <row r="61" spans="1:34" s="7" customFormat="1" ht="7.5" customHeight="1" thickBot="1">
      <c r="A61" s="425"/>
      <c r="B61" s="426"/>
      <c r="C61" s="426"/>
      <c r="D61" s="426"/>
      <c r="E61" s="426"/>
      <c r="F61" s="426"/>
      <c r="G61" s="426"/>
      <c r="H61" s="426"/>
      <c r="I61" s="426"/>
      <c r="J61" s="426"/>
      <c r="K61" s="426"/>
      <c r="L61" s="426"/>
      <c r="M61" s="427"/>
      <c r="N61" s="426"/>
      <c r="O61" s="426"/>
      <c r="P61" s="426"/>
      <c r="Q61" s="428"/>
      <c r="R61" s="426"/>
      <c r="S61" s="426"/>
      <c r="T61" s="426"/>
      <c r="U61" s="426"/>
      <c r="V61" s="426"/>
      <c r="W61" s="426"/>
      <c r="X61" s="426"/>
      <c r="Y61" s="427"/>
      <c r="Z61" s="426"/>
      <c r="AA61" s="426"/>
      <c r="AB61" s="426"/>
      <c r="AC61" s="426"/>
      <c r="AD61" s="427"/>
      <c r="AE61" s="426"/>
      <c r="AF61" s="426"/>
      <c r="AG61" s="426"/>
      <c r="AH61" s="426"/>
    </row>
    <row r="62" spans="1:34" s="117" customFormat="1" ht="15.75" customHeight="1" thickTop="1">
      <c r="A62" s="429" t="s">
        <v>433</v>
      </c>
      <c r="B62" s="419"/>
      <c r="C62" s="419"/>
      <c r="D62" s="419"/>
      <c r="E62" s="430"/>
      <c r="F62" s="419"/>
      <c r="G62" s="419"/>
      <c r="H62" s="419"/>
      <c r="I62" s="419"/>
      <c r="J62" s="419"/>
      <c r="K62" s="419"/>
      <c r="L62" s="419"/>
      <c r="M62" s="431" t="s">
        <v>433</v>
      </c>
      <c r="N62" s="419"/>
      <c r="O62" s="419"/>
      <c r="P62" s="419"/>
      <c r="Q62" s="432"/>
      <c r="R62" s="419"/>
      <c r="S62" s="419"/>
      <c r="T62" s="419"/>
      <c r="U62" s="419"/>
      <c r="V62" s="419"/>
      <c r="W62" s="419"/>
      <c r="X62" s="419"/>
      <c r="Y62" s="431" t="s">
        <v>433</v>
      </c>
      <c r="Z62" s="419"/>
      <c r="AA62" s="419"/>
      <c r="AB62" s="419"/>
      <c r="AC62" s="419"/>
      <c r="AD62" s="431" t="s">
        <v>433</v>
      </c>
      <c r="AE62" s="419"/>
      <c r="AF62" s="419"/>
      <c r="AG62" s="419"/>
      <c r="AH62" s="419"/>
    </row>
    <row r="63" spans="1:34" s="117" customFormat="1" ht="12.15" customHeight="1">
      <c r="A63" s="433"/>
      <c r="B63" s="419"/>
      <c r="C63" s="419"/>
      <c r="D63" s="419"/>
      <c r="E63" s="430"/>
      <c r="F63" s="430"/>
      <c r="G63" s="430"/>
      <c r="H63" s="430"/>
      <c r="I63" s="430"/>
      <c r="J63" s="430"/>
      <c r="K63" s="430"/>
      <c r="L63" s="430"/>
      <c r="M63" s="431"/>
      <c r="N63" s="432"/>
      <c r="O63" s="432"/>
      <c r="P63" s="432"/>
      <c r="Q63" s="432"/>
      <c r="R63" s="432"/>
      <c r="S63" s="432"/>
      <c r="T63" s="432"/>
      <c r="U63" s="432"/>
      <c r="V63" s="432"/>
      <c r="W63" s="432"/>
      <c r="X63" s="432"/>
      <c r="Y63" s="431"/>
      <c r="Z63" s="434"/>
      <c r="AA63" s="434"/>
      <c r="AB63" s="434"/>
      <c r="AC63" s="430"/>
      <c r="AD63" s="302"/>
      <c r="AE63" s="430"/>
      <c r="AF63" s="434"/>
      <c r="AG63" s="434"/>
      <c r="AH63" s="434"/>
    </row>
    <row r="64" spans="1:34" s="120" customFormat="1" ht="11.25" customHeight="1">
      <c r="A64" s="435"/>
      <c r="B64" s="436"/>
      <c r="C64" s="436"/>
      <c r="D64" s="436"/>
      <c r="E64" s="436"/>
      <c r="F64" s="436"/>
      <c r="G64" s="436"/>
      <c r="H64" s="436"/>
      <c r="I64" s="436"/>
      <c r="J64" s="436"/>
      <c r="K64" s="436"/>
      <c r="L64" s="436"/>
      <c r="M64" s="431"/>
      <c r="N64" s="437"/>
      <c r="O64" s="437"/>
      <c r="P64" s="437"/>
      <c r="Q64" s="437"/>
      <c r="R64" s="437"/>
      <c r="S64" s="437"/>
      <c r="T64" s="437"/>
      <c r="U64" s="437"/>
      <c r="V64" s="437"/>
      <c r="W64" s="437"/>
      <c r="X64" s="437"/>
      <c r="Y64" s="438"/>
      <c r="Z64" s="439"/>
      <c r="AA64" s="439"/>
      <c r="AB64" s="439"/>
      <c r="AC64" s="439"/>
      <c r="AD64" s="431"/>
      <c r="AE64" s="439"/>
      <c r="AF64" s="439"/>
      <c r="AG64" s="439"/>
      <c r="AH64" s="439"/>
    </row>
    <row r="65" spans="1:34" s="7" customFormat="1" ht="0.75" hidden="1" customHeight="1">
      <c r="A65" s="440"/>
      <c r="B65" s="440"/>
      <c r="C65" s="440"/>
      <c r="D65" s="440"/>
      <c r="E65" s="440"/>
      <c r="F65" s="440"/>
      <c r="G65" s="440"/>
      <c r="H65" s="440"/>
      <c r="I65" s="440"/>
      <c r="J65" s="440"/>
      <c r="K65" s="440"/>
      <c r="L65" s="440"/>
      <c r="M65" s="441"/>
      <c r="N65" s="442"/>
      <c r="O65" s="442"/>
      <c r="P65" s="442"/>
      <c r="Q65" s="442"/>
      <c r="R65" s="442"/>
      <c r="S65" s="442"/>
      <c r="T65" s="442"/>
      <c r="U65" s="442"/>
      <c r="V65" s="442"/>
      <c r="W65" s="442"/>
      <c r="X65" s="442"/>
      <c r="Y65" s="441"/>
      <c r="Z65" s="443"/>
      <c r="AA65" s="443"/>
      <c r="AB65" s="443"/>
      <c r="AC65" s="443"/>
      <c r="AD65" s="444"/>
      <c r="AE65" s="443"/>
      <c r="AF65" s="443"/>
      <c r="AG65" s="443"/>
      <c r="AH65" s="443"/>
    </row>
    <row r="66" spans="1:34" s="7" customFormat="1" ht="0.75" customHeight="1">
      <c r="A66" s="440"/>
      <c r="B66" s="440"/>
      <c r="C66" s="440"/>
      <c r="D66" s="440"/>
      <c r="E66" s="440"/>
      <c r="F66" s="440"/>
      <c r="G66" s="440"/>
      <c r="H66" s="440"/>
      <c r="I66" s="440"/>
      <c r="J66" s="440"/>
      <c r="K66" s="440"/>
      <c r="L66" s="440"/>
      <c r="M66" s="444"/>
      <c r="N66" s="442"/>
      <c r="O66" s="442"/>
      <c r="P66" s="442"/>
      <c r="Q66" s="442"/>
      <c r="R66" s="442"/>
      <c r="S66" s="442"/>
      <c r="T66" s="442"/>
      <c r="U66" s="442"/>
      <c r="V66" s="442"/>
      <c r="W66" s="442"/>
      <c r="X66" s="442"/>
      <c r="Y66" s="441"/>
      <c r="Z66" s="443"/>
      <c r="AA66" s="443"/>
      <c r="AB66" s="444"/>
      <c r="AC66" s="443"/>
      <c r="AD66" s="444"/>
      <c r="AE66" s="443"/>
      <c r="AF66" s="443"/>
      <c r="AG66" s="443"/>
      <c r="AH66" s="443"/>
    </row>
    <row r="67" spans="1:34" s="7" customFormat="1" ht="0.75" customHeight="1">
      <c r="A67" s="445"/>
      <c r="B67" s="446"/>
      <c r="C67" s="446"/>
      <c r="D67" s="445"/>
      <c r="E67" s="445"/>
      <c r="F67" s="445"/>
      <c r="G67" s="445"/>
      <c r="H67" s="445"/>
      <c r="I67" s="445"/>
      <c r="J67" s="445"/>
      <c r="K67" s="445"/>
      <c r="L67" s="445"/>
      <c r="M67" s="395"/>
      <c r="N67" s="447"/>
      <c r="O67" s="447"/>
      <c r="P67" s="447"/>
      <c r="Q67" s="447"/>
      <c r="R67" s="447"/>
      <c r="S67" s="447"/>
      <c r="T67" s="447"/>
      <c r="U67" s="447"/>
      <c r="V67" s="447"/>
      <c r="W67" s="447"/>
      <c r="X67" s="447"/>
      <c r="Y67" s="395"/>
      <c r="Z67" s="448"/>
      <c r="AA67" s="448"/>
      <c r="AB67" s="449"/>
      <c r="AC67" s="449"/>
      <c r="AD67" s="395"/>
      <c r="AE67" s="449"/>
      <c r="AF67" s="448"/>
      <c r="AG67" s="448"/>
      <c r="AH67" s="448"/>
    </row>
    <row r="68" spans="1:34" s="358" customFormat="1" ht="27" customHeight="1">
      <c r="A68" s="386" t="s">
        <v>382</v>
      </c>
      <c r="B68" s="386"/>
      <c r="C68" s="386"/>
      <c r="D68" s="386"/>
      <c r="E68" s="386"/>
      <c r="F68" s="386"/>
      <c r="G68" s="386"/>
      <c r="H68" s="386"/>
      <c r="I68" s="386"/>
      <c r="J68" s="386"/>
      <c r="K68" s="386"/>
      <c r="L68" s="386"/>
      <c r="M68" s="386" t="s">
        <v>382</v>
      </c>
      <c r="N68" s="386"/>
      <c r="O68" s="386"/>
      <c r="P68" s="386"/>
      <c r="Q68" s="386"/>
      <c r="R68" s="386"/>
      <c r="S68" s="386"/>
      <c r="T68" s="386"/>
      <c r="U68" s="386"/>
      <c r="V68" s="386"/>
      <c r="W68" s="386"/>
      <c r="X68" s="386"/>
      <c r="Y68" s="386" t="s">
        <v>382</v>
      </c>
      <c r="Z68" s="386"/>
      <c r="AA68" s="386"/>
      <c r="AB68" s="386"/>
      <c r="AC68" s="386"/>
      <c r="AD68" s="386" t="s">
        <v>382</v>
      </c>
      <c r="AE68" s="386"/>
      <c r="AF68" s="386"/>
      <c r="AG68" s="386"/>
      <c r="AH68" s="386"/>
    </row>
    <row r="69" spans="1:34" s="389" customFormat="1" ht="18" customHeight="1">
      <c r="A69" s="387">
        <v>46053</v>
      </c>
      <c r="B69" s="387"/>
      <c r="C69" s="387"/>
      <c r="D69" s="387"/>
      <c r="E69" s="387"/>
      <c r="F69" s="387"/>
      <c r="G69" s="387"/>
      <c r="H69" s="387"/>
      <c r="I69" s="387"/>
      <c r="J69" s="387"/>
      <c r="K69" s="387"/>
      <c r="L69" s="387"/>
      <c r="M69" s="387">
        <v>46053</v>
      </c>
      <c r="N69" s="387"/>
      <c r="O69" s="387"/>
      <c r="P69" s="387"/>
      <c r="Q69" s="387"/>
      <c r="R69" s="387"/>
      <c r="S69" s="387"/>
      <c r="T69" s="387"/>
      <c r="U69" s="387"/>
      <c r="V69" s="387"/>
      <c r="W69" s="387"/>
      <c r="X69" s="387"/>
      <c r="Y69" s="388">
        <v>46053</v>
      </c>
      <c r="Z69" s="388"/>
      <c r="AA69" s="388"/>
      <c r="AB69" s="388"/>
      <c r="AC69" s="388"/>
      <c r="AD69" s="388">
        <v>46053</v>
      </c>
      <c r="AE69" s="388"/>
      <c r="AF69" s="388"/>
      <c r="AG69" s="388"/>
      <c r="AH69" s="388"/>
    </row>
    <row r="70" spans="1:34" s="360" customFormat="1" ht="15" customHeight="1">
      <c r="A70" s="390" t="s">
        <v>383</v>
      </c>
      <c r="B70" s="390"/>
      <c r="C70" s="390"/>
      <c r="D70" s="390"/>
      <c r="E70" s="390"/>
      <c r="F70" s="390"/>
      <c r="G70" s="390"/>
      <c r="H70" s="390"/>
      <c r="I70" s="390"/>
      <c r="J70" s="390"/>
      <c r="K70" s="390"/>
      <c r="L70" s="390"/>
      <c r="M70" s="390" t="s">
        <v>383</v>
      </c>
      <c r="N70" s="390"/>
      <c r="O70" s="390"/>
      <c r="P70" s="390"/>
      <c r="Q70" s="390"/>
      <c r="R70" s="390"/>
      <c r="S70" s="390"/>
      <c r="T70" s="390"/>
      <c r="U70" s="390"/>
      <c r="V70" s="390"/>
      <c r="W70" s="390"/>
      <c r="X70" s="390"/>
      <c r="Y70" s="390" t="s">
        <v>383</v>
      </c>
      <c r="Z70" s="390"/>
      <c r="AA70" s="390"/>
      <c r="AB70" s="390"/>
      <c r="AC70" s="390"/>
      <c r="AD70" s="390" t="s">
        <v>383</v>
      </c>
      <c r="AE70" s="390"/>
      <c r="AF70" s="390"/>
      <c r="AG70" s="390"/>
      <c r="AH70" s="390"/>
    </row>
    <row r="71" spans="1:34" s="7" customFormat="1" ht="3.9" customHeight="1" thickBot="1">
      <c r="A71" s="450"/>
      <c r="B71" s="450"/>
      <c r="C71" s="450"/>
      <c r="D71" s="450"/>
      <c r="E71" s="450"/>
      <c r="F71" s="450"/>
      <c r="G71" s="450"/>
      <c r="H71" s="450"/>
      <c r="I71" s="450"/>
      <c r="J71" s="450"/>
      <c r="K71" s="450"/>
      <c r="L71" s="450"/>
      <c r="M71" s="396"/>
      <c r="N71" s="451"/>
      <c r="O71" s="451"/>
      <c r="P71" s="451"/>
      <c r="Q71" s="451"/>
      <c r="R71" s="451"/>
      <c r="S71" s="451"/>
      <c r="T71" s="451"/>
      <c r="U71" s="451"/>
      <c r="V71" s="451"/>
      <c r="W71" s="451"/>
      <c r="X71" s="451"/>
      <c r="Y71" s="396"/>
      <c r="Z71" s="396"/>
      <c r="AA71" s="397"/>
      <c r="AB71" s="452"/>
      <c r="AC71" s="396"/>
      <c r="AD71" s="396"/>
      <c r="AE71" s="396"/>
      <c r="AF71" s="396"/>
      <c r="AG71" s="396"/>
      <c r="AH71" s="395"/>
    </row>
    <row r="72" spans="1:34" s="7" customFormat="1" ht="29.25" customHeight="1" thickTop="1">
      <c r="A72" s="453" t="s">
        <v>434</v>
      </c>
      <c r="B72" s="399" t="s">
        <v>28</v>
      </c>
      <c r="C72" s="399"/>
      <c r="D72" s="399"/>
      <c r="E72" s="400"/>
      <c r="F72" s="399" t="s">
        <v>385</v>
      </c>
      <c r="G72" s="399"/>
      <c r="H72" s="399"/>
      <c r="I72" s="400"/>
      <c r="J72" s="399" t="s">
        <v>30</v>
      </c>
      <c r="K72" s="399"/>
      <c r="L72" s="399"/>
      <c r="M72" s="453" t="s">
        <v>434</v>
      </c>
      <c r="N72" s="399" t="s">
        <v>31</v>
      </c>
      <c r="O72" s="399"/>
      <c r="P72" s="399"/>
      <c r="Q72" s="401"/>
      <c r="R72" s="399" t="s">
        <v>386</v>
      </c>
      <c r="S72" s="399"/>
      <c r="T72" s="399"/>
      <c r="U72" s="400"/>
      <c r="V72" s="399" t="s">
        <v>387</v>
      </c>
      <c r="W72" s="399"/>
      <c r="X72" s="399"/>
      <c r="Y72" s="453" t="s">
        <v>434</v>
      </c>
      <c r="Z72" s="399" t="s">
        <v>387</v>
      </c>
      <c r="AA72" s="399"/>
      <c r="AB72" s="399"/>
      <c r="AC72" s="400"/>
      <c r="AD72" s="453" t="s">
        <v>434</v>
      </c>
      <c r="AE72" s="400"/>
      <c r="AF72" s="402" t="s">
        <v>388</v>
      </c>
      <c r="AG72" s="402"/>
      <c r="AH72" s="402"/>
    </row>
    <row r="73" spans="1:34" s="7" customFormat="1" ht="12.15" customHeight="1">
      <c r="A73" s="454"/>
      <c r="B73" s="455" t="s">
        <v>95</v>
      </c>
      <c r="C73" s="456" t="s">
        <v>96</v>
      </c>
      <c r="D73" s="456" t="s">
        <v>389</v>
      </c>
      <c r="E73" s="455"/>
      <c r="F73" s="456" t="s">
        <v>95</v>
      </c>
      <c r="G73" s="456" t="s">
        <v>96</v>
      </c>
      <c r="H73" s="456" t="s">
        <v>389</v>
      </c>
      <c r="I73" s="455"/>
      <c r="J73" s="406" t="s">
        <v>95</v>
      </c>
      <c r="K73" s="407" t="s">
        <v>96</v>
      </c>
      <c r="L73" s="406" t="s">
        <v>389</v>
      </c>
      <c r="M73" s="454"/>
      <c r="N73" s="406" t="s">
        <v>95</v>
      </c>
      <c r="O73" s="407" t="s">
        <v>96</v>
      </c>
      <c r="P73" s="406" t="s">
        <v>389</v>
      </c>
      <c r="Q73" s="406"/>
      <c r="R73" s="406" t="s">
        <v>95</v>
      </c>
      <c r="S73" s="407" t="s">
        <v>96</v>
      </c>
      <c r="T73" s="406" t="s">
        <v>389</v>
      </c>
      <c r="U73" s="406"/>
      <c r="V73" s="407" t="s">
        <v>95</v>
      </c>
      <c r="W73" s="407" t="s">
        <v>96</v>
      </c>
      <c r="X73" s="407" t="s">
        <v>389</v>
      </c>
      <c r="Y73" s="454"/>
      <c r="Z73" s="406" t="s">
        <v>95</v>
      </c>
      <c r="AA73" s="407" t="s">
        <v>96</v>
      </c>
      <c r="AB73" s="406" t="s">
        <v>389</v>
      </c>
      <c r="AC73" s="406"/>
      <c r="AD73" s="454"/>
      <c r="AE73" s="406"/>
      <c r="AF73" s="407" t="s">
        <v>95</v>
      </c>
      <c r="AG73" s="407" t="s">
        <v>96</v>
      </c>
      <c r="AH73" s="407" t="s">
        <v>389</v>
      </c>
    </row>
    <row r="74" spans="1:34" s="7" customFormat="1" ht="3.15" customHeight="1">
      <c r="A74" s="457"/>
      <c r="B74" s="458"/>
      <c r="C74" s="458"/>
      <c r="D74" s="458"/>
      <c r="E74" s="458"/>
      <c r="F74" s="458"/>
      <c r="G74" s="458"/>
      <c r="H74" s="458"/>
      <c r="I74" s="458"/>
      <c r="J74" s="458"/>
      <c r="K74" s="458"/>
      <c r="L74" s="458"/>
      <c r="M74" s="410"/>
      <c r="N74" s="459"/>
      <c r="O74" s="459"/>
      <c r="P74" s="459"/>
      <c r="Q74" s="459"/>
      <c r="R74" s="459"/>
      <c r="S74" s="459"/>
      <c r="T74" s="459"/>
      <c r="U74" s="459"/>
      <c r="V74" s="459"/>
      <c r="W74" s="459"/>
      <c r="X74" s="459"/>
      <c r="Y74" s="410"/>
      <c r="Z74" s="459"/>
      <c r="AA74" s="459"/>
      <c r="AB74" s="459"/>
      <c r="AC74" s="459"/>
      <c r="AD74" s="410"/>
      <c r="AE74" s="459"/>
      <c r="AF74" s="459"/>
      <c r="AG74" s="459"/>
      <c r="AH74" s="459"/>
    </row>
    <row r="75" spans="1:34" s="413" customFormat="1" ht="10.199999999999999" customHeight="1">
      <c r="A75" s="411" t="s">
        <v>435</v>
      </c>
      <c r="B75" s="412">
        <v>1772501.635</v>
      </c>
      <c r="C75" s="412">
        <v>12388.248</v>
      </c>
      <c r="D75" s="412">
        <v>1784889.8829999999</v>
      </c>
      <c r="E75" s="412"/>
      <c r="F75" s="412">
        <v>1019018.024</v>
      </c>
      <c r="G75" s="412">
        <v>0</v>
      </c>
      <c r="H75" s="412">
        <v>1019018.024</v>
      </c>
      <c r="I75" s="412"/>
      <c r="J75" s="412">
        <v>217297.989</v>
      </c>
      <c r="K75" s="412">
        <v>21852.16</v>
      </c>
      <c r="L75" s="412">
        <v>239150.15</v>
      </c>
      <c r="M75" s="411" t="s">
        <v>435</v>
      </c>
      <c r="N75" s="412">
        <v>1415688.0209999999</v>
      </c>
      <c r="O75" s="412">
        <v>126308.129</v>
      </c>
      <c r="P75" s="412">
        <v>1541996.1510000001</v>
      </c>
      <c r="Q75" s="412"/>
      <c r="R75" s="412">
        <v>0</v>
      </c>
      <c r="S75" s="412">
        <v>0</v>
      </c>
      <c r="T75" s="412">
        <v>0</v>
      </c>
      <c r="U75" s="412"/>
      <c r="V75" s="412">
        <v>461485.46299999999</v>
      </c>
      <c r="W75" s="412">
        <v>1618.104</v>
      </c>
      <c r="X75" s="412">
        <v>463103.56699999998</v>
      </c>
      <c r="Y75" s="411" t="s">
        <v>435</v>
      </c>
      <c r="Z75" s="412">
        <v>119040.046</v>
      </c>
      <c r="AA75" s="412">
        <v>2115.2449999999999</v>
      </c>
      <c r="AB75" s="412">
        <v>121155.292</v>
      </c>
      <c r="AC75" s="412"/>
      <c r="AD75" s="411" t="s">
        <v>435</v>
      </c>
      <c r="AE75" s="412"/>
      <c r="AF75" s="412">
        <v>5005031.1779999994</v>
      </c>
      <c r="AG75" s="412">
        <v>164281.886</v>
      </c>
      <c r="AH75" s="412">
        <v>5169313.0669999998</v>
      </c>
    </row>
    <row r="76" spans="1:34" s="413" customFormat="1" ht="5.0999999999999996" customHeight="1">
      <c r="A76" s="418"/>
      <c r="B76" s="419"/>
      <c r="C76" s="419"/>
      <c r="D76" s="419"/>
      <c r="E76" s="419"/>
      <c r="F76" s="419"/>
      <c r="G76" s="419"/>
      <c r="H76" s="419"/>
      <c r="I76" s="419"/>
      <c r="J76" s="419">
        <v>0</v>
      </c>
      <c r="K76" s="419">
        <v>0</v>
      </c>
      <c r="L76" s="419">
        <v>0</v>
      </c>
      <c r="M76" s="418"/>
      <c r="N76" s="419"/>
      <c r="O76" s="419"/>
      <c r="P76" s="419"/>
      <c r="Q76" s="419"/>
      <c r="R76" s="419"/>
      <c r="S76" s="419"/>
      <c r="T76" s="419"/>
      <c r="U76" s="419"/>
      <c r="V76" s="419">
        <v>0</v>
      </c>
      <c r="W76" s="419">
        <v>0</v>
      </c>
      <c r="X76" s="419">
        <v>0</v>
      </c>
      <c r="Y76" s="418"/>
      <c r="Z76" s="419"/>
      <c r="AA76" s="419"/>
      <c r="AB76" s="419"/>
      <c r="AC76" s="419"/>
      <c r="AD76" s="418"/>
      <c r="AE76" s="419"/>
      <c r="AF76" s="419"/>
      <c r="AG76" s="419"/>
      <c r="AH76" s="419"/>
    </row>
    <row r="77" spans="1:34" s="413" customFormat="1" ht="10.199999999999999" customHeight="1">
      <c r="A77" s="418" t="s">
        <v>436</v>
      </c>
      <c r="B77" s="419">
        <v>0</v>
      </c>
      <c r="C77" s="419">
        <v>0</v>
      </c>
      <c r="D77" s="419">
        <v>0</v>
      </c>
      <c r="E77" s="419"/>
      <c r="F77" s="419">
        <v>0</v>
      </c>
      <c r="G77" s="419">
        <v>0</v>
      </c>
      <c r="H77" s="419">
        <v>0</v>
      </c>
      <c r="I77" s="419"/>
      <c r="J77" s="419">
        <v>0</v>
      </c>
      <c r="K77" s="419">
        <v>0</v>
      </c>
      <c r="L77" s="419">
        <v>0</v>
      </c>
      <c r="M77" s="418" t="s">
        <v>436</v>
      </c>
      <c r="N77" s="419">
        <v>0</v>
      </c>
      <c r="O77" s="419">
        <v>0</v>
      </c>
      <c r="P77" s="419">
        <v>0</v>
      </c>
      <c r="Q77" s="419"/>
      <c r="R77" s="419">
        <v>0</v>
      </c>
      <c r="S77" s="419">
        <v>0</v>
      </c>
      <c r="T77" s="419">
        <v>0</v>
      </c>
      <c r="U77" s="419"/>
      <c r="V77" s="419">
        <v>0</v>
      </c>
      <c r="W77" s="419">
        <v>0</v>
      </c>
      <c r="X77" s="419">
        <v>0</v>
      </c>
      <c r="Y77" s="418" t="s">
        <v>436</v>
      </c>
      <c r="Z77" s="419">
        <v>0</v>
      </c>
      <c r="AA77" s="419">
        <v>0</v>
      </c>
      <c r="AB77" s="419">
        <v>0</v>
      </c>
      <c r="AC77" s="419"/>
      <c r="AD77" s="418" t="s">
        <v>436</v>
      </c>
      <c r="AE77" s="419"/>
      <c r="AF77" s="419">
        <v>0</v>
      </c>
      <c r="AG77" s="419">
        <v>0</v>
      </c>
      <c r="AH77" s="419">
        <v>0</v>
      </c>
    </row>
    <row r="78" spans="1:34" s="413" customFormat="1" ht="10.199999999999999" customHeight="1">
      <c r="A78" s="418" t="s">
        <v>437</v>
      </c>
      <c r="B78" s="419">
        <v>369394.42300000001</v>
      </c>
      <c r="C78" s="419">
        <v>7938.884</v>
      </c>
      <c r="D78" s="419">
        <v>377333.30699999997</v>
      </c>
      <c r="E78" s="419"/>
      <c r="F78" s="419">
        <v>326635.42099999997</v>
      </c>
      <c r="G78" s="419">
        <v>0</v>
      </c>
      <c r="H78" s="419">
        <v>326635.42099999997</v>
      </c>
      <c r="I78" s="419"/>
      <c r="J78" s="419">
        <v>157963.16099999999</v>
      </c>
      <c r="K78" s="419">
        <v>930.85400000000004</v>
      </c>
      <c r="L78" s="419">
        <v>158894.016</v>
      </c>
      <c r="M78" s="418" t="s">
        <v>437</v>
      </c>
      <c r="N78" s="419">
        <v>894366.50899999996</v>
      </c>
      <c r="O78" s="419">
        <v>90149.887000000002</v>
      </c>
      <c r="P78" s="419">
        <v>984516.39599999995</v>
      </c>
      <c r="Q78" s="419"/>
      <c r="R78" s="419">
        <v>0</v>
      </c>
      <c r="S78" s="419">
        <v>0</v>
      </c>
      <c r="T78" s="419">
        <v>0</v>
      </c>
      <c r="U78" s="419"/>
      <c r="V78" s="419">
        <v>16634.963</v>
      </c>
      <c r="W78" s="419">
        <v>965.63599999999997</v>
      </c>
      <c r="X78" s="419">
        <v>17600.599999999999</v>
      </c>
      <c r="Y78" s="418" t="s">
        <v>437</v>
      </c>
      <c r="Z78" s="419">
        <v>3760.8969999999999</v>
      </c>
      <c r="AA78" s="419">
        <v>0</v>
      </c>
      <c r="AB78" s="419">
        <v>3760.8969999999999</v>
      </c>
      <c r="AC78" s="419"/>
      <c r="AD78" s="418" t="s">
        <v>437</v>
      </c>
      <c r="AE78" s="419"/>
      <c r="AF78" s="419">
        <v>1768755.3740000001</v>
      </c>
      <c r="AG78" s="419">
        <v>99985.260999999999</v>
      </c>
      <c r="AH78" s="419">
        <v>1868740.6370000001</v>
      </c>
    </row>
    <row r="79" spans="1:34" s="413" customFormat="1" ht="10.199999999999999" customHeight="1">
      <c r="A79" s="418" t="s">
        <v>438</v>
      </c>
      <c r="B79" s="419">
        <v>1368414.2509999999</v>
      </c>
      <c r="C79" s="419">
        <v>4367.9660000000003</v>
      </c>
      <c r="D79" s="419">
        <v>1372782.2180000001</v>
      </c>
      <c r="E79" s="419"/>
      <c r="F79" s="419">
        <v>692382.603</v>
      </c>
      <c r="G79" s="419">
        <v>0</v>
      </c>
      <c r="H79" s="419">
        <v>692382.603</v>
      </c>
      <c r="I79" s="419"/>
      <c r="J79" s="419">
        <v>52396.783000000003</v>
      </c>
      <c r="K79" s="419">
        <v>20714.473000000002</v>
      </c>
      <c r="L79" s="419">
        <v>73111.256999999998</v>
      </c>
      <c r="M79" s="418" t="s">
        <v>438</v>
      </c>
      <c r="N79" s="419">
        <v>484019.6</v>
      </c>
      <c r="O79" s="419">
        <v>36157.904999999999</v>
      </c>
      <c r="P79" s="419">
        <v>520177.505</v>
      </c>
      <c r="Q79" s="419"/>
      <c r="R79" s="419">
        <v>0</v>
      </c>
      <c r="S79" s="419">
        <v>0</v>
      </c>
      <c r="T79" s="419">
        <v>0</v>
      </c>
      <c r="U79" s="419"/>
      <c r="V79" s="419">
        <v>441793.17499999999</v>
      </c>
      <c r="W79" s="419">
        <v>652.46600000000001</v>
      </c>
      <c r="X79" s="419">
        <v>442445.641</v>
      </c>
      <c r="Y79" s="418" t="s">
        <v>438</v>
      </c>
      <c r="Z79" s="419">
        <v>115279.149</v>
      </c>
      <c r="AA79" s="419">
        <v>2115.2449999999999</v>
      </c>
      <c r="AB79" s="419">
        <v>117394.395</v>
      </c>
      <c r="AC79" s="419"/>
      <c r="AD79" s="418" t="s">
        <v>438</v>
      </c>
      <c r="AE79" s="419"/>
      <c r="AF79" s="419">
        <v>3154285.5609999998</v>
      </c>
      <c r="AG79" s="419">
        <v>64008.055</v>
      </c>
      <c r="AH79" s="419">
        <v>3218293.6189999999</v>
      </c>
    </row>
    <row r="80" spans="1:34" s="413" customFormat="1" ht="10.199999999999999" customHeight="1">
      <c r="A80" s="417" t="s">
        <v>439</v>
      </c>
      <c r="B80" s="415">
        <v>0</v>
      </c>
      <c r="C80" s="415">
        <v>0</v>
      </c>
      <c r="D80" s="415">
        <v>0</v>
      </c>
      <c r="E80" s="415"/>
      <c r="F80" s="415">
        <v>0</v>
      </c>
      <c r="G80" s="415">
        <v>0</v>
      </c>
      <c r="H80" s="415">
        <v>0</v>
      </c>
      <c r="I80" s="415"/>
      <c r="J80" s="415">
        <v>0</v>
      </c>
      <c r="K80" s="415">
        <v>0</v>
      </c>
      <c r="L80" s="415">
        <v>0</v>
      </c>
      <c r="M80" s="417" t="s">
        <v>439</v>
      </c>
      <c r="N80" s="415">
        <v>0</v>
      </c>
      <c r="O80" s="415">
        <v>0</v>
      </c>
      <c r="P80" s="415">
        <v>0</v>
      </c>
      <c r="Q80" s="415"/>
      <c r="R80" s="415">
        <v>0</v>
      </c>
      <c r="S80" s="415">
        <v>0</v>
      </c>
      <c r="T80" s="415">
        <v>0</v>
      </c>
      <c r="U80" s="415"/>
      <c r="V80" s="415">
        <v>0</v>
      </c>
      <c r="W80" s="415">
        <v>0</v>
      </c>
      <c r="X80" s="415">
        <v>0</v>
      </c>
      <c r="Y80" s="417" t="s">
        <v>439</v>
      </c>
      <c r="Z80" s="415">
        <v>0</v>
      </c>
      <c r="AA80" s="415">
        <v>0</v>
      </c>
      <c r="AB80" s="415">
        <v>0</v>
      </c>
      <c r="AC80" s="415"/>
      <c r="AD80" s="417" t="s">
        <v>439</v>
      </c>
      <c r="AE80" s="415"/>
      <c r="AF80" s="415">
        <v>0</v>
      </c>
      <c r="AG80" s="415">
        <v>0</v>
      </c>
      <c r="AH80" s="415">
        <v>0</v>
      </c>
    </row>
    <row r="81" spans="1:34" s="413" customFormat="1" ht="10.199999999999999" customHeight="1">
      <c r="A81" s="417" t="s">
        <v>440</v>
      </c>
      <c r="B81" s="415">
        <v>1233708.6170000001</v>
      </c>
      <c r="C81" s="415">
        <v>1489.7619999999999</v>
      </c>
      <c r="D81" s="415">
        <v>1235198.3799999999</v>
      </c>
      <c r="E81" s="415"/>
      <c r="F81" s="415">
        <v>692382.603</v>
      </c>
      <c r="G81" s="415">
        <v>0</v>
      </c>
      <c r="H81" s="415">
        <v>692382.603</v>
      </c>
      <c r="I81" s="415"/>
      <c r="J81" s="415">
        <v>45845.116999999998</v>
      </c>
      <c r="K81" s="415">
        <v>20596.246999999999</v>
      </c>
      <c r="L81" s="415">
        <v>66441.365000000005</v>
      </c>
      <c r="M81" s="417" t="s">
        <v>440</v>
      </c>
      <c r="N81" s="415">
        <v>365331.41</v>
      </c>
      <c r="O81" s="415">
        <v>36157.904999999999</v>
      </c>
      <c r="P81" s="415">
        <v>401489.31599999999</v>
      </c>
      <c r="Q81" s="415"/>
      <c r="R81" s="415">
        <v>0</v>
      </c>
      <c r="S81" s="415">
        <v>0</v>
      </c>
      <c r="T81" s="415">
        <v>0</v>
      </c>
      <c r="U81" s="415"/>
      <c r="V81" s="415">
        <v>357481.24300000002</v>
      </c>
      <c r="W81" s="415">
        <v>322.27300000000002</v>
      </c>
      <c r="X81" s="415">
        <v>357803.51699999999</v>
      </c>
      <c r="Y81" s="417" t="s">
        <v>440</v>
      </c>
      <c r="Z81" s="415">
        <v>115279.149</v>
      </c>
      <c r="AA81" s="415">
        <v>2115.2449999999999</v>
      </c>
      <c r="AB81" s="415">
        <v>117394.395</v>
      </c>
      <c r="AC81" s="415"/>
      <c r="AD81" s="417" t="s">
        <v>440</v>
      </c>
      <c r="AE81" s="415"/>
      <c r="AF81" s="415">
        <v>2810028.1390000004</v>
      </c>
      <c r="AG81" s="415">
        <v>60681.432000000001</v>
      </c>
      <c r="AH81" s="415">
        <v>2870709.5759999999</v>
      </c>
    </row>
    <row r="82" spans="1:34" s="413" customFormat="1" ht="10.199999999999999" customHeight="1">
      <c r="A82" s="417" t="s">
        <v>441</v>
      </c>
      <c r="B82" s="415">
        <v>134705.633</v>
      </c>
      <c r="C82" s="415">
        <v>2878.2040000000002</v>
      </c>
      <c r="D82" s="415">
        <v>137583.83799999999</v>
      </c>
      <c r="E82" s="415"/>
      <c r="F82" s="415">
        <v>0</v>
      </c>
      <c r="G82" s="415">
        <v>0</v>
      </c>
      <c r="H82" s="415">
        <v>0</v>
      </c>
      <c r="I82" s="415"/>
      <c r="J82" s="415">
        <v>6551.665</v>
      </c>
      <c r="K82" s="415">
        <v>118.22499999999999</v>
      </c>
      <c r="L82" s="415">
        <v>6669.8909999999996</v>
      </c>
      <c r="M82" s="417" t="s">
        <v>441</v>
      </c>
      <c r="N82" s="415">
        <v>118688.189</v>
      </c>
      <c r="O82" s="415">
        <v>0</v>
      </c>
      <c r="P82" s="415">
        <v>118688.189</v>
      </c>
      <c r="Q82" s="415"/>
      <c r="R82" s="415">
        <v>0</v>
      </c>
      <c r="S82" s="415">
        <v>0</v>
      </c>
      <c r="T82" s="415">
        <v>0</v>
      </c>
      <c r="U82" s="415"/>
      <c r="V82" s="415">
        <v>84311.930999999997</v>
      </c>
      <c r="W82" s="415">
        <v>330.19299999999998</v>
      </c>
      <c r="X82" s="415">
        <v>84642.123999999996</v>
      </c>
      <c r="Y82" s="417" t="s">
        <v>441</v>
      </c>
      <c r="Z82" s="415">
        <v>0</v>
      </c>
      <c r="AA82" s="415">
        <v>0</v>
      </c>
      <c r="AB82" s="415">
        <v>0</v>
      </c>
      <c r="AC82" s="415"/>
      <c r="AD82" s="417" t="s">
        <v>441</v>
      </c>
      <c r="AE82" s="415"/>
      <c r="AF82" s="415">
        <v>344257.41800000001</v>
      </c>
      <c r="AG82" s="415">
        <v>3326.6220000000003</v>
      </c>
      <c r="AH82" s="415">
        <v>347584.04200000002</v>
      </c>
    </row>
    <row r="83" spans="1:34" s="413" customFormat="1" ht="10.199999999999999" customHeight="1">
      <c r="A83" s="417" t="s">
        <v>442</v>
      </c>
      <c r="B83" s="415">
        <v>0</v>
      </c>
      <c r="C83" s="415">
        <v>0</v>
      </c>
      <c r="D83" s="415">
        <v>0</v>
      </c>
      <c r="E83" s="415"/>
      <c r="F83" s="415">
        <v>0</v>
      </c>
      <c r="G83" s="415">
        <v>0</v>
      </c>
      <c r="H83" s="415">
        <v>0</v>
      </c>
      <c r="I83" s="415"/>
      <c r="J83" s="415">
        <v>0</v>
      </c>
      <c r="K83" s="415">
        <v>0</v>
      </c>
      <c r="L83" s="415">
        <v>0</v>
      </c>
      <c r="M83" s="417" t="s">
        <v>442</v>
      </c>
      <c r="N83" s="415">
        <v>0</v>
      </c>
      <c r="O83" s="415">
        <v>0</v>
      </c>
      <c r="P83" s="415">
        <v>0</v>
      </c>
      <c r="Q83" s="415"/>
      <c r="R83" s="415">
        <v>0</v>
      </c>
      <c r="S83" s="415">
        <v>0</v>
      </c>
      <c r="T83" s="415">
        <v>0</v>
      </c>
      <c r="U83" s="415"/>
      <c r="V83" s="415">
        <v>0</v>
      </c>
      <c r="W83" s="415">
        <v>0</v>
      </c>
      <c r="X83" s="415">
        <v>0</v>
      </c>
      <c r="Y83" s="417" t="s">
        <v>442</v>
      </c>
      <c r="Z83" s="415">
        <v>0</v>
      </c>
      <c r="AA83" s="415">
        <v>0</v>
      </c>
      <c r="AB83" s="415">
        <v>0</v>
      </c>
      <c r="AC83" s="415"/>
      <c r="AD83" s="417" t="s">
        <v>442</v>
      </c>
      <c r="AE83" s="415"/>
      <c r="AF83" s="415">
        <v>0</v>
      </c>
      <c r="AG83" s="415">
        <v>0</v>
      </c>
      <c r="AH83" s="415">
        <v>0</v>
      </c>
    </row>
    <row r="84" spans="1:34" s="413" customFormat="1" ht="10.199999999999999" customHeight="1">
      <c r="A84" s="418" t="s">
        <v>443</v>
      </c>
      <c r="B84" s="419">
        <v>28404.43</v>
      </c>
      <c r="C84" s="419">
        <v>14.532</v>
      </c>
      <c r="D84" s="419">
        <v>28418.962</v>
      </c>
      <c r="E84" s="419"/>
      <c r="F84" s="419">
        <v>0</v>
      </c>
      <c r="G84" s="419">
        <v>0</v>
      </c>
      <c r="H84" s="419">
        <v>0</v>
      </c>
      <c r="I84" s="419"/>
      <c r="J84" s="419">
        <v>20.690999999999999</v>
      </c>
      <c r="K84" s="419">
        <v>3.411</v>
      </c>
      <c r="L84" s="419">
        <v>24.103000000000002</v>
      </c>
      <c r="M84" s="418" t="s">
        <v>443</v>
      </c>
      <c r="N84" s="419">
        <v>22788.813999999998</v>
      </c>
      <c r="O84" s="419">
        <v>0.33600000000000002</v>
      </c>
      <c r="P84" s="419">
        <v>22789.151000000002</v>
      </c>
      <c r="Q84" s="419"/>
      <c r="R84" s="419">
        <v>0</v>
      </c>
      <c r="S84" s="419">
        <v>0</v>
      </c>
      <c r="T84" s="419">
        <v>0</v>
      </c>
      <c r="U84" s="419"/>
      <c r="V84" s="419">
        <v>2980.951</v>
      </c>
      <c r="W84" s="419">
        <v>0</v>
      </c>
      <c r="X84" s="419">
        <v>2980.9520000000002</v>
      </c>
      <c r="Y84" s="418" t="s">
        <v>443</v>
      </c>
      <c r="Z84" s="419">
        <v>0</v>
      </c>
      <c r="AA84" s="419">
        <v>0</v>
      </c>
      <c r="AB84" s="419">
        <v>0</v>
      </c>
      <c r="AC84" s="419"/>
      <c r="AD84" s="418" t="s">
        <v>443</v>
      </c>
      <c r="AE84" s="419"/>
      <c r="AF84" s="419">
        <v>54194.885999999999</v>
      </c>
      <c r="AG84" s="419">
        <v>18.279</v>
      </c>
      <c r="AH84" s="419">
        <v>54213.167999999998</v>
      </c>
    </row>
    <row r="85" spans="1:34" s="413" customFormat="1" ht="10.199999999999999" customHeight="1">
      <c r="A85" s="418" t="s">
        <v>444</v>
      </c>
      <c r="B85" s="419">
        <v>6288.5290000000005</v>
      </c>
      <c r="C85" s="419">
        <v>66.864999999999995</v>
      </c>
      <c r="D85" s="419">
        <v>6355.3940000000002</v>
      </c>
      <c r="E85" s="419"/>
      <c r="F85" s="419">
        <v>0</v>
      </c>
      <c r="G85" s="419">
        <v>0</v>
      </c>
      <c r="H85" s="419">
        <v>0</v>
      </c>
      <c r="I85" s="419"/>
      <c r="J85" s="419">
        <v>6917.3509999999997</v>
      </c>
      <c r="K85" s="419">
        <v>203.42099999999999</v>
      </c>
      <c r="L85" s="419">
        <v>7120.7730000000001</v>
      </c>
      <c r="M85" s="418" t="s">
        <v>444</v>
      </c>
      <c r="N85" s="419">
        <v>14513.097</v>
      </c>
      <c r="O85" s="419">
        <v>0</v>
      </c>
      <c r="P85" s="419">
        <v>14513.097</v>
      </c>
      <c r="Q85" s="419"/>
      <c r="R85" s="419">
        <v>0</v>
      </c>
      <c r="S85" s="419">
        <v>0</v>
      </c>
      <c r="T85" s="419">
        <v>0</v>
      </c>
      <c r="U85" s="419"/>
      <c r="V85" s="419">
        <v>76.373000000000005</v>
      </c>
      <c r="W85" s="419">
        <v>0</v>
      </c>
      <c r="X85" s="419">
        <v>76.373000000000005</v>
      </c>
      <c r="Y85" s="418" t="s">
        <v>444</v>
      </c>
      <c r="Z85" s="419">
        <v>0</v>
      </c>
      <c r="AA85" s="419">
        <v>0</v>
      </c>
      <c r="AB85" s="419">
        <v>0</v>
      </c>
      <c r="AC85" s="419"/>
      <c r="AD85" s="418" t="s">
        <v>444</v>
      </c>
      <c r="AE85" s="419"/>
      <c r="AF85" s="419">
        <v>27795.35</v>
      </c>
      <c r="AG85" s="419">
        <v>270.286</v>
      </c>
      <c r="AH85" s="419">
        <v>28065.637000000002</v>
      </c>
    </row>
    <row r="86" spans="1:34" s="413" customFormat="1" ht="10.199999999999999" customHeight="1">
      <c r="A86" s="417" t="s">
        <v>445</v>
      </c>
      <c r="B86" s="415">
        <v>6288.5290000000005</v>
      </c>
      <c r="C86" s="415">
        <v>66.864999999999995</v>
      </c>
      <c r="D86" s="415">
        <v>6355.3940000000002</v>
      </c>
      <c r="E86" s="415"/>
      <c r="F86" s="415">
        <v>0</v>
      </c>
      <c r="G86" s="415">
        <v>0</v>
      </c>
      <c r="H86" s="415">
        <v>0</v>
      </c>
      <c r="I86" s="415"/>
      <c r="J86" s="415">
        <v>6917.3509999999997</v>
      </c>
      <c r="K86" s="415">
        <v>203.42099999999999</v>
      </c>
      <c r="L86" s="415">
        <v>7120.7730000000001</v>
      </c>
      <c r="M86" s="417" t="s">
        <v>445</v>
      </c>
      <c r="N86" s="415">
        <v>14513.097</v>
      </c>
      <c r="O86" s="415">
        <v>0</v>
      </c>
      <c r="P86" s="415">
        <v>14513.097</v>
      </c>
      <c r="Q86" s="415"/>
      <c r="R86" s="415">
        <v>0</v>
      </c>
      <c r="S86" s="415">
        <v>0</v>
      </c>
      <c r="T86" s="415">
        <v>0</v>
      </c>
      <c r="U86" s="415"/>
      <c r="V86" s="415">
        <v>76.373000000000005</v>
      </c>
      <c r="W86" s="415">
        <v>0</v>
      </c>
      <c r="X86" s="415">
        <v>76.373000000000005</v>
      </c>
      <c r="Y86" s="417" t="s">
        <v>445</v>
      </c>
      <c r="Z86" s="415">
        <v>0</v>
      </c>
      <c r="AA86" s="415">
        <v>0</v>
      </c>
      <c r="AB86" s="415">
        <v>0</v>
      </c>
      <c r="AC86" s="415"/>
      <c r="AD86" s="417" t="s">
        <v>445</v>
      </c>
      <c r="AE86" s="415"/>
      <c r="AF86" s="415">
        <v>27795.35</v>
      </c>
      <c r="AG86" s="415">
        <v>270.286</v>
      </c>
      <c r="AH86" s="415">
        <v>28065.637000000002</v>
      </c>
    </row>
    <row r="87" spans="1:34" s="413" customFormat="1" ht="10.199999999999999" customHeight="1">
      <c r="A87" s="417" t="s">
        <v>446</v>
      </c>
      <c r="B87" s="415">
        <v>0</v>
      </c>
      <c r="C87" s="415">
        <v>0</v>
      </c>
      <c r="D87" s="415">
        <v>0</v>
      </c>
      <c r="E87" s="415"/>
      <c r="F87" s="415">
        <v>0</v>
      </c>
      <c r="G87" s="415">
        <v>0</v>
      </c>
      <c r="H87" s="415">
        <v>0</v>
      </c>
      <c r="I87" s="415"/>
      <c r="J87" s="415">
        <v>0</v>
      </c>
      <c r="K87" s="415">
        <v>0</v>
      </c>
      <c r="L87" s="415">
        <v>0</v>
      </c>
      <c r="M87" s="417" t="s">
        <v>446</v>
      </c>
      <c r="N87" s="415">
        <v>0</v>
      </c>
      <c r="O87" s="415">
        <v>0</v>
      </c>
      <c r="P87" s="415">
        <v>0</v>
      </c>
      <c r="Q87" s="415"/>
      <c r="R87" s="415">
        <v>0</v>
      </c>
      <c r="S87" s="415">
        <v>0</v>
      </c>
      <c r="T87" s="415">
        <v>0</v>
      </c>
      <c r="U87" s="415"/>
      <c r="V87" s="415">
        <v>0</v>
      </c>
      <c r="W87" s="415">
        <v>0</v>
      </c>
      <c r="X87" s="415">
        <v>0</v>
      </c>
      <c r="Y87" s="417" t="s">
        <v>446</v>
      </c>
      <c r="Z87" s="415">
        <v>0</v>
      </c>
      <c r="AA87" s="415">
        <v>0</v>
      </c>
      <c r="AB87" s="415">
        <v>0</v>
      </c>
      <c r="AC87" s="415"/>
      <c r="AD87" s="417" t="s">
        <v>446</v>
      </c>
      <c r="AE87" s="415"/>
      <c r="AF87" s="415">
        <v>0</v>
      </c>
      <c r="AG87" s="415">
        <v>0</v>
      </c>
      <c r="AH87" s="415">
        <v>0</v>
      </c>
    </row>
    <row r="88" spans="1:34" s="25" customFormat="1" ht="5.0999999999999996" customHeight="1">
      <c r="A88" s="417"/>
      <c r="B88" s="415"/>
      <c r="C88" s="415"/>
      <c r="D88" s="415"/>
      <c r="E88" s="415"/>
      <c r="F88" s="415"/>
      <c r="G88" s="415"/>
      <c r="H88" s="415"/>
      <c r="I88" s="415"/>
      <c r="J88" s="415">
        <v>0</v>
      </c>
      <c r="K88" s="415">
        <v>0</v>
      </c>
      <c r="L88" s="415">
        <v>0</v>
      </c>
      <c r="M88" s="417"/>
      <c r="N88" s="415"/>
      <c r="O88" s="415"/>
      <c r="P88" s="415"/>
      <c r="Q88" s="415"/>
      <c r="R88" s="415"/>
      <c r="S88" s="415"/>
      <c r="T88" s="415"/>
      <c r="U88" s="415"/>
      <c r="V88" s="415">
        <v>0</v>
      </c>
      <c r="W88" s="415">
        <v>0</v>
      </c>
      <c r="X88" s="415">
        <v>0</v>
      </c>
      <c r="Y88" s="417"/>
      <c r="Z88" s="415"/>
      <c r="AA88" s="415"/>
      <c r="AB88" s="415"/>
      <c r="AC88" s="415"/>
      <c r="AD88" s="417"/>
      <c r="AE88" s="415"/>
      <c r="AF88" s="415"/>
      <c r="AG88" s="415"/>
      <c r="AH88" s="415"/>
    </row>
    <row r="89" spans="1:34" s="413" customFormat="1" ht="10.199999999999999" customHeight="1">
      <c r="A89" s="460" t="s">
        <v>447</v>
      </c>
      <c r="B89" s="412">
        <v>61613.529000000002</v>
      </c>
      <c r="C89" s="412">
        <v>0</v>
      </c>
      <c r="D89" s="412">
        <v>61613.529000000002</v>
      </c>
      <c r="E89" s="412"/>
      <c r="F89" s="412">
        <v>11400</v>
      </c>
      <c r="G89" s="412">
        <v>0</v>
      </c>
      <c r="H89" s="412">
        <v>11400</v>
      </c>
      <c r="I89" s="412"/>
      <c r="J89" s="412">
        <v>0</v>
      </c>
      <c r="K89" s="412">
        <v>0</v>
      </c>
      <c r="L89" s="412">
        <v>0</v>
      </c>
      <c r="M89" s="460" t="s">
        <v>447</v>
      </c>
      <c r="N89" s="412">
        <v>0</v>
      </c>
      <c r="O89" s="412">
        <v>0</v>
      </c>
      <c r="P89" s="412">
        <v>0</v>
      </c>
      <c r="Q89" s="412"/>
      <c r="R89" s="412">
        <v>0</v>
      </c>
      <c r="S89" s="412">
        <v>0</v>
      </c>
      <c r="T89" s="412">
        <v>0</v>
      </c>
      <c r="U89" s="412"/>
      <c r="V89" s="412">
        <v>0</v>
      </c>
      <c r="W89" s="412">
        <v>0</v>
      </c>
      <c r="X89" s="412">
        <v>0</v>
      </c>
      <c r="Y89" s="460" t="s">
        <v>447</v>
      </c>
      <c r="Z89" s="412">
        <v>14047.266</v>
      </c>
      <c r="AA89" s="412">
        <v>0</v>
      </c>
      <c r="AB89" s="412">
        <v>14047.266</v>
      </c>
      <c r="AC89" s="412"/>
      <c r="AD89" s="460" t="s">
        <v>447</v>
      </c>
      <c r="AE89" s="412"/>
      <c r="AF89" s="412">
        <v>87060.795000000013</v>
      </c>
      <c r="AG89" s="412">
        <v>0</v>
      </c>
      <c r="AH89" s="412">
        <v>87060.795000000013</v>
      </c>
    </row>
    <row r="90" spans="1:34" s="413" customFormat="1" ht="10.199999999999999" customHeight="1">
      <c r="A90" s="417" t="s">
        <v>448</v>
      </c>
      <c r="B90" s="415">
        <v>0</v>
      </c>
      <c r="C90" s="415">
        <v>0</v>
      </c>
      <c r="D90" s="415">
        <v>0</v>
      </c>
      <c r="E90" s="415"/>
      <c r="F90" s="415">
        <v>0</v>
      </c>
      <c r="G90" s="415">
        <v>0</v>
      </c>
      <c r="H90" s="415">
        <v>0</v>
      </c>
      <c r="I90" s="415"/>
      <c r="J90" s="415">
        <v>0</v>
      </c>
      <c r="K90" s="415">
        <v>0</v>
      </c>
      <c r="L90" s="415">
        <v>0</v>
      </c>
      <c r="M90" s="417" t="s">
        <v>448</v>
      </c>
      <c r="N90" s="415">
        <v>0</v>
      </c>
      <c r="O90" s="415">
        <v>0</v>
      </c>
      <c r="P90" s="415">
        <v>0</v>
      </c>
      <c r="Q90" s="415"/>
      <c r="R90" s="415">
        <v>0</v>
      </c>
      <c r="S90" s="415">
        <v>0</v>
      </c>
      <c r="T90" s="415">
        <v>0</v>
      </c>
      <c r="U90" s="415"/>
      <c r="V90" s="415">
        <v>0</v>
      </c>
      <c r="W90" s="415">
        <v>0</v>
      </c>
      <c r="X90" s="415">
        <v>0</v>
      </c>
      <c r="Y90" s="417" t="s">
        <v>448</v>
      </c>
      <c r="Z90" s="415">
        <v>0</v>
      </c>
      <c r="AA90" s="415">
        <v>0</v>
      </c>
      <c r="AB90" s="415">
        <v>0</v>
      </c>
      <c r="AC90" s="415"/>
      <c r="AD90" s="417" t="s">
        <v>448</v>
      </c>
      <c r="AE90" s="415"/>
      <c r="AF90" s="415">
        <v>0</v>
      </c>
      <c r="AG90" s="415">
        <v>0</v>
      </c>
      <c r="AH90" s="415">
        <v>0</v>
      </c>
    </row>
    <row r="91" spans="1:34" s="413" customFormat="1" ht="10.199999999999999" customHeight="1">
      <c r="A91" s="417" t="s">
        <v>449</v>
      </c>
      <c r="B91" s="415">
        <v>53.746000000000002</v>
      </c>
      <c r="C91" s="415">
        <v>0</v>
      </c>
      <c r="D91" s="415">
        <v>53.746000000000002</v>
      </c>
      <c r="E91" s="415"/>
      <c r="F91" s="415">
        <v>0</v>
      </c>
      <c r="G91" s="415">
        <v>0</v>
      </c>
      <c r="H91" s="415">
        <v>0</v>
      </c>
      <c r="I91" s="415"/>
      <c r="J91" s="415">
        <v>0</v>
      </c>
      <c r="K91" s="415">
        <v>0</v>
      </c>
      <c r="L91" s="415">
        <v>0</v>
      </c>
      <c r="M91" s="417" t="s">
        <v>449</v>
      </c>
      <c r="N91" s="415">
        <v>0</v>
      </c>
      <c r="O91" s="415">
        <v>0</v>
      </c>
      <c r="P91" s="415">
        <v>0</v>
      </c>
      <c r="Q91" s="415"/>
      <c r="R91" s="415">
        <v>0</v>
      </c>
      <c r="S91" s="415">
        <v>0</v>
      </c>
      <c r="T91" s="415">
        <v>0</v>
      </c>
      <c r="U91" s="415"/>
      <c r="V91" s="415">
        <v>0</v>
      </c>
      <c r="W91" s="415">
        <v>0</v>
      </c>
      <c r="X91" s="415">
        <v>0</v>
      </c>
      <c r="Y91" s="417" t="s">
        <v>449</v>
      </c>
      <c r="Z91" s="415">
        <v>0</v>
      </c>
      <c r="AA91" s="415">
        <v>0</v>
      </c>
      <c r="AB91" s="415">
        <v>0</v>
      </c>
      <c r="AC91" s="415"/>
      <c r="AD91" s="417" t="s">
        <v>449</v>
      </c>
      <c r="AE91" s="415"/>
      <c r="AF91" s="415">
        <v>53.746000000000002</v>
      </c>
      <c r="AG91" s="415">
        <v>0</v>
      </c>
      <c r="AH91" s="415">
        <v>53.746000000000002</v>
      </c>
    </row>
    <row r="92" spans="1:34" s="413" customFormat="1" ht="10.199999999999999" customHeight="1">
      <c r="A92" s="417" t="s">
        <v>450</v>
      </c>
      <c r="B92" s="415">
        <v>61559.781999999999</v>
      </c>
      <c r="C92" s="415">
        <v>0</v>
      </c>
      <c r="D92" s="415">
        <v>61559.781999999999</v>
      </c>
      <c r="E92" s="415"/>
      <c r="F92" s="415">
        <v>11400</v>
      </c>
      <c r="G92" s="415">
        <v>0</v>
      </c>
      <c r="H92" s="415">
        <v>11400</v>
      </c>
      <c r="I92" s="415"/>
      <c r="J92" s="415">
        <v>0</v>
      </c>
      <c r="K92" s="415">
        <v>0</v>
      </c>
      <c r="L92" s="415">
        <v>0</v>
      </c>
      <c r="M92" s="417" t="s">
        <v>450</v>
      </c>
      <c r="N92" s="415">
        <v>0</v>
      </c>
      <c r="O92" s="415">
        <v>0</v>
      </c>
      <c r="P92" s="415">
        <v>0</v>
      </c>
      <c r="Q92" s="415"/>
      <c r="R92" s="415">
        <v>0</v>
      </c>
      <c r="S92" s="415">
        <v>0</v>
      </c>
      <c r="T92" s="415">
        <v>0</v>
      </c>
      <c r="U92" s="415"/>
      <c r="V92" s="415">
        <v>0</v>
      </c>
      <c r="W92" s="415">
        <v>0</v>
      </c>
      <c r="X92" s="415">
        <v>0</v>
      </c>
      <c r="Y92" s="417" t="s">
        <v>450</v>
      </c>
      <c r="Z92" s="415">
        <v>14047.266</v>
      </c>
      <c r="AA92" s="415">
        <v>0</v>
      </c>
      <c r="AB92" s="415">
        <v>14047.266</v>
      </c>
      <c r="AC92" s="415"/>
      <c r="AD92" s="417" t="s">
        <v>450</v>
      </c>
      <c r="AE92" s="415"/>
      <c r="AF92" s="415">
        <v>87007.04800000001</v>
      </c>
      <c r="AG92" s="415">
        <v>0</v>
      </c>
      <c r="AH92" s="415">
        <v>87007.04800000001</v>
      </c>
    </row>
    <row r="93" spans="1:34" s="25" customFormat="1" ht="5.0999999999999996" customHeight="1">
      <c r="A93" s="417"/>
      <c r="B93" s="415"/>
      <c r="C93" s="415"/>
      <c r="D93" s="415"/>
      <c r="E93" s="415"/>
      <c r="F93" s="415"/>
      <c r="G93" s="415"/>
      <c r="H93" s="415"/>
      <c r="I93" s="415"/>
      <c r="J93" s="415">
        <v>0</v>
      </c>
      <c r="K93" s="415">
        <v>0</v>
      </c>
      <c r="L93" s="415">
        <v>0</v>
      </c>
      <c r="M93" s="417"/>
      <c r="N93" s="415"/>
      <c r="O93" s="415"/>
      <c r="P93" s="415"/>
      <c r="Q93" s="415"/>
      <c r="R93" s="415"/>
      <c r="S93" s="415"/>
      <c r="T93" s="415"/>
      <c r="U93" s="415"/>
      <c r="V93" s="415">
        <v>0</v>
      </c>
      <c r="W93" s="415">
        <v>0</v>
      </c>
      <c r="X93" s="415">
        <v>0</v>
      </c>
      <c r="Y93" s="417"/>
      <c r="Z93" s="415"/>
      <c r="AA93" s="415"/>
      <c r="AB93" s="415"/>
      <c r="AC93" s="415"/>
      <c r="AD93" s="417"/>
      <c r="AE93" s="415"/>
      <c r="AF93" s="415"/>
      <c r="AG93" s="415"/>
      <c r="AH93" s="415"/>
    </row>
    <row r="94" spans="1:34" s="413" customFormat="1" ht="10.199999999999999" customHeight="1">
      <c r="A94" s="418" t="s">
        <v>395</v>
      </c>
      <c r="B94" s="419">
        <v>37000</v>
      </c>
      <c r="C94" s="419">
        <v>0</v>
      </c>
      <c r="D94" s="419">
        <v>37000</v>
      </c>
      <c r="E94" s="419"/>
      <c r="F94" s="419">
        <v>0</v>
      </c>
      <c r="G94" s="419">
        <v>0</v>
      </c>
      <c r="H94" s="419">
        <v>0</v>
      </c>
      <c r="I94" s="419"/>
      <c r="J94" s="419">
        <v>0</v>
      </c>
      <c r="K94" s="419">
        <v>0</v>
      </c>
      <c r="L94" s="419">
        <v>0</v>
      </c>
      <c r="M94" s="418" t="s">
        <v>395</v>
      </c>
      <c r="N94" s="419">
        <v>0</v>
      </c>
      <c r="O94" s="419">
        <v>0</v>
      </c>
      <c r="P94" s="419">
        <v>0</v>
      </c>
      <c r="Q94" s="419"/>
      <c r="R94" s="419">
        <v>0</v>
      </c>
      <c r="S94" s="419">
        <v>0</v>
      </c>
      <c r="T94" s="419">
        <v>0</v>
      </c>
      <c r="U94" s="419"/>
      <c r="V94" s="419">
        <v>0</v>
      </c>
      <c r="W94" s="419">
        <v>0</v>
      </c>
      <c r="X94" s="419">
        <v>0</v>
      </c>
      <c r="Y94" s="418" t="s">
        <v>395</v>
      </c>
      <c r="Z94" s="419">
        <v>0</v>
      </c>
      <c r="AA94" s="419">
        <v>0</v>
      </c>
      <c r="AB94" s="419">
        <v>0</v>
      </c>
      <c r="AC94" s="419"/>
      <c r="AD94" s="418" t="s">
        <v>395</v>
      </c>
      <c r="AE94" s="419"/>
      <c r="AF94" s="419">
        <v>37000</v>
      </c>
      <c r="AG94" s="419">
        <v>0</v>
      </c>
      <c r="AH94" s="419">
        <v>37000</v>
      </c>
    </row>
    <row r="95" spans="1:34" s="25" customFormat="1" ht="5.0999999999999996" customHeight="1">
      <c r="A95" s="418"/>
      <c r="B95" s="419"/>
      <c r="C95" s="419"/>
      <c r="D95" s="419"/>
      <c r="E95" s="419"/>
      <c r="F95" s="419"/>
      <c r="G95" s="419"/>
      <c r="H95" s="419"/>
      <c r="I95" s="419"/>
      <c r="J95" s="419">
        <v>0</v>
      </c>
      <c r="K95" s="419">
        <v>0</v>
      </c>
      <c r="L95" s="419">
        <v>0</v>
      </c>
      <c r="M95" s="418"/>
      <c r="N95" s="419"/>
      <c r="O95" s="419"/>
      <c r="P95" s="419"/>
      <c r="Q95" s="419"/>
      <c r="R95" s="419"/>
      <c r="S95" s="419"/>
      <c r="T95" s="419"/>
      <c r="U95" s="419"/>
      <c r="V95" s="419">
        <v>0</v>
      </c>
      <c r="W95" s="419">
        <v>0</v>
      </c>
      <c r="X95" s="419">
        <v>0</v>
      </c>
      <c r="Y95" s="418"/>
      <c r="Z95" s="419"/>
      <c r="AA95" s="419"/>
      <c r="AB95" s="419"/>
      <c r="AC95" s="419"/>
      <c r="AD95" s="418"/>
      <c r="AE95" s="419"/>
      <c r="AF95" s="419"/>
      <c r="AG95" s="419"/>
      <c r="AH95" s="419"/>
    </row>
    <row r="96" spans="1:34" s="413" customFormat="1" ht="10.199999999999999" customHeight="1">
      <c r="A96" s="411" t="s">
        <v>451</v>
      </c>
      <c r="B96" s="412">
        <v>455000</v>
      </c>
      <c r="C96" s="412">
        <v>0</v>
      </c>
      <c r="D96" s="412">
        <v>455000</v>
      </c>
      <c r="E96" s="412"/>
      <c r="F96" s="412">
        <v>295079.89600000001</v>
      </c>
      <c r="G96" s="412">
        <v>1.91</v>
      </c>
      <c r="H96" s="412">
        <v>295081.80599999998</v>
      </c>
      <c r="I96" s="412"/>
      <c r="J96" s="412">
        <v>0</v>
      </c>
      <c r="K96" s="412">
        <v>0</v>
      </c>
      <c r="L96" s="412">
        <v>0</v>
      </c>
      <c r="M96" s="411" t="s">
        <v>451</v>
      </c>
      <c r="N96" s="412">
        <v>108000</v>
      </c>
      <c r="O96" s="412">
        <v>0</v>
      </c>
      <c r="P96" s="412">
        <v>108000</v>
      </c>
      <c r="Q96" s="412"/>
      <c r="R96" s="412">
        <v>862059.36399999994</v>
      </c>
      <c r="S96" s="412">
        <v>277138.41800000001</v>
      </c>
      <c r="T96" s="412">
        <v>1139197.7830000001</v>
      </c>
      <c r="U96" s="412"/>
      <c r="V96" s="412">
        <v>6473.1</v>
      </c>
      <c r="W96" s="412">
        <v>588.97199999999998</v>
      </c>
      <c r="X96" s="412">
        <v>7062.0720000000001</v>
      </c>
      <c r="Y96" s="411" t="s">
        <v>451</v>
      </c>
      <c r="Z96" s="412">
        <v>153960</v>
      </c>
      <c r="AA96" s="412">
        <v>0</v>
      </c>
      <c r="AB96" s="412">
        <v>153960</v>
      </c>
      <c r="AC96" s="412"/>
      <c r="AD96" s="411" t="s">
        <v>451</v>
      </c>
      <c r="AE96" s="412"/>
      <c r="AF96" s="412">
        <v>1880572.3599999999</v>
      </c>
      <c r="AG96" s="412">
        <v>277729.3</v>
      </c>
      <c r="AH96" s="412">
        <v>2158301.6610000003</v>
      </c>
    </row>
    <row r="97" spans="1:34" s="413" customFormat="1" ht="10.199999999999999" customHeight="1">
      <c r="A97" s="417" t="s">
        <v>452</v>
      </c>
      <c r="B97" s="415">
        <v>455000</v>
      </c>
      <c r="C97" s="415">
        <v>0</v>
      </c>
      <c r="D97" s="415">
        <v>455000</v>
      </c>
      <c r="E97" s="415"/>
      <c r="F97" s="415">
        <v>295079.89600000001</v>
      </c>
      <c r="G97" s="415">
        <v>1.91</v>
      </c>
      <c r="H97" s="415">
        <v>295081.80599999998</v>
      </c>
      <c r="I97" s="415"/>
      <c r="J97" s="415">
        <v>0</v>
      </c>
      <c r="K97" s="415">
        <v>0</v>
      </c>
      <c r="L97" s="415">
        <v>0</v>
      </c>
      <c r="M97" s="417" t="s">
        <v>452</v>
      </c>
      <c r="N97" s="415">
        <v>108000</v>
      </c>
      <c r="O97" s="415">
        <v>0</v>
      </c>
      <c r="P97" s="415">
        <v>108000</v>
      </c>
      <c r="Q97" s="415"/>
      <c r="R97" s="415">
        <v>652060.98300000001</v>
      </c>
      <c r="S97" s="415">
        <v>35059.406000000003</v>
      </c>
      <c r="T97" s="415">
        <v>687120.38899999997</v>
      </c>
      <c r="U97" s="415"/>
      <c r="V97" s="415">
        <v>0</v>
      </c>
      <c r="W97" s="415">
        <v>588.97199999999998</v>
      </c>
      <c r="X97" s="415">
        <v>588.97199999999998</v>
      </c>
      <c r="Y97" s="417" t="s">
        <v>452</v>
      </c>
      <c r="Z97" s="415">
        <v>153960</v>
      </c>
      <c r="AA97" s="415">
        <v>0</v>
      </c>
      <c r="AB97" s="415">
        <v>153960</v>
      </c>
      <c r="AC97" s="415"/>
      <c r="AD97" s="417" t="s">
        <v>452</v>
      </c>
      <c r="AE97" s="415"/>
      <c r="AF97" s="415">
        <v>1664100.879</v>
      </c>
      <c r="AG97" s="415">
        <v>35650.288000000008</v>
      </c>
      <c r="AH97" s="415">
        <v>1699751.1669999999</v>
      </c>
    </row>
    <row r="98" spans="1:34" s="413" customFormat="1" ht="10.199999999999999" customHeight="1">
      <c r="A98" s="417" t="s">
        <v>453</v>
      </c>
      <c r="B98" s="415">
        <v>0</v>
      </c>
      <c r="C98" s="415">
        <v>0</v>
      </c>
      <c r="D98" s="415">
        <v>0</v>
      </c>
      <c r="E98" s="415"/>
      <c r="F98" s="415">
        <v>0</v>
      </c>
      <c r="G98" s="415">
        <v>0</v>
      </c>
      <c r="H98" s="415">
        <v>0</v>
      </c>
      <c r="I98" s="415"/>
      <c r="J98" s="415">
        <v>0</v>
      </c>
      <c r="K98" s="415">
        <v>0</v>
      </c>
      <c r="L98" s="415">
        <v>0</v>
      </c>
      <c r="M98" s="417" t="s">
        <v>453</v>
      </c>
      <c r="N98" s="415">
        <v>0</v>
      </c>
      <c r="O98" s="415">
        <v>0</v>
      </c>
      <c r="P98" s="415">
        <v>0</v>
      </c>
      <c r="Q98" s="415"/>
      <c r="R98" s="415">
        <v>209998.38099999999</v>
      </c>
      <c r="S98" s="415">
        <v>242079.01199999999</v>
      </c>
      <c r="T98" s="415">
        <v>452077.39299999998</v>
      </c>
      <c r="U98" s="415"/>
      <c r="V98" s="415">
        <v>6473.1</v>
      </c>
      <c r="W98" s="415">
        <v>0</v>
      </c>
      <c r="X98" s="415">
        <v>6473.1</v>
      </c>
      <c r="Y98" s="417" t="s">
        <v>453</v>
      </c>
      <c r="Z98" s="415">
        <v>0</v>
      </c>
      <c r="AA98" s="415">
        <v>0</v>
      </c>
      <c r="AB98" s="415">
        <v>0</v>
      </c>
      <c r="AC98" s="415"/>
      <c r="AD98" s="417" t="s">
        <v>453</v>
      </c>
      <c r="AE98" s="415"/>
      <c r="AF98" s="415">
        <v>216471.481</v>
      </c>
      <c r="AG98" s="415">
        <v>242079.01199999999</v>
      </c>
      <c r="AH98" s="415">
        <v>458550.49299999996</v>
      </c>
    </row>
    <row r="99" spans="1:34" s="25" customFormat="1" ht="5.0999999999999996" customHeight="1">
      <c r="A99" s="417"/>
      <c r="B99" s="415"/>
      <c r="C99" s="415"/>
      <c r="D99" s="415"/>
      <c r="E99" s="415"/>
      <c r="F99" s="415"/>
      <c r="G99" s="415"/>
      <c r="H99" s="415"/>
      <c r="I99" s="415"/>
      <c r="J99" s="415">
        <v>0</v>
      </c>
      <c r="K99" s="415">
        <v>0</v>
      </c>
      <c r="L99" s="415">
        <v>0</v>
      </c>
      <c r="M99" s="417"/>
      <c r="N99" s="415"/>
      <c r="O99" s="415"/>
      <c r="P99" s="415"/>
      <c r="Q99" s="415"/>
      <c r="R99" s="415"/>
      <c r="S99" s="415"/>
      <c r="T99" s="415"/>
      <c r="U99" s="415"/>
      <c r="V99" s="415">
        <v>0</v>
      </c>
      <c r="W99" s="415">
        <v>0</v>
      </c>
      <c r="X99" s="415">
        <v>0</v>
      </c>
      <c r="Y99" s="417"/>
      <c r="Z99" s="415"/>
      <c r="AA99" s="415"/>
      <c r="AB99" s="415"/>
      <c r="AC99" s="415"/>
      <c r="AD99" s="417"/>
      <c r="AE99" s="415"/>
      <c r="AF99" s="415"/>
      <c r="AG99" s="415"/>
      <c r="AH99" s="415"/>
    </row>
    <row r="100" spans="1:34" s="413" customFormat="1" ht="10.199999999999999" customHeight="1">
      <c r="A100" s="411" t="s">
        <v>454</v>
      </c>
      <c r="B100" s="412">
        <v>0</v>
      </c>
      <c r="C100" s="412">
        <v>0</v>
      </c>
      <c r="D100" s="412">
        <v>0</v>
      </c>
      <c r="E100" s="412"/>
      <c r="F100" s="412">
        <v>117330.54</v>
      </c>
      <c r="G100" s="412">
        <v>0</v>
      </c>
      <c r="H100" s="412">
        <v>117330.54</v>
      </c>
      <c r="I100" s="412"/>
      <c r="J100" s="412">
        <v>0</v>
      </c>
      <c r="K100" s="412">
        <v>0</v>
      </c>
      <c r="L100" s="412">
        <v>0</v>
      </c>
      <c r="M100" s="411" t="s">
        <v>454</v>
      </c>
      <c r="N100" s="412">
        <v>259997.432</v>
      </c>
      <c r="O100" s="412">
        <v>0</v>
      </c>
      <c r="P100" s="412">
        <v>259997.432</v>
      </c>
      <c r="Q100" s="412"/>
      <c r="R100" s="412">
        <v>40000</v>
      </c>
      <c r="S100" s="412">
        <v>0</v>
      </c>
      <c r="T100" s="412">
        <v>40000</v>
      </c>
      <c r="U100" s="412"/>
      <c r="V100" s="412">
        <v>0</v>
      </c>
      <c r="W100" s="412">
        <v>0</v>
      </c>
      <c r="X100" s="412">
        <v>0</v>
      </c>
      <c r="Y100" s="411" t="s">
        <v>454</v>
      </c>
      <c r="Z100" s="412">
        <v>0</v>
      </c>
      <c r="AA100" s="412">
        <v>0</v>
      </c>
      <c r="AB100" s="412">
        <v>0</v>
      </c>
      <c r="AC100" s="412"/>
      <c r="AD100" s="411" t="s">
        <v>454</v>
      </c>
      <c r="AE100" s="412"/>
      <c r="AF100" s="412">
        <v>417327.97200000001</v>
      </c>
      <c r="AG100" s="412">
        <v>0</v>
      </c>
      <c r="AH100" s="412">
        <v>417327.97200000001</v>
      </c>
    </row>
    <row r="101" spans="1:34" s="413" customFormat="1" ht="10.199999999999999" customHeight="1">
      <c r="A101" s="417" t="s">
        <v>455</v>
      </c>
      <c r="B101" s="415">
        <v>0</v>
      </c>
      <c r="C101" s="415">
        <v>0</v>
      </c>
      <c r="D101" s="415">
        <v>0</v>
      </c>
      <c r="E101" s="415"/>
      <c r="F101" s="415">
        <v>0</v>
      </c>
      <c r="G101" s="415">
        <v>0</v>
      </c>
      <c r="H101" s="415">
        <v>0</v>
      </c>
      <c r="I101" s="415"/>
      <c r="J101" s="415">
        <v>0</v>
      </c>
      <c r="K101" s="415">
        <v>0</v>
      </c>
      <c r="L101" s="415">
        <v>0</v>
      </c>
      <c r="M101" s="417" t="s">
        <v>455</v>
      </c>
      <c r="N101" s="415">
        <v>0</v>
      </c>
      <c r="O101" s="415">
        <v>0</v>
      </c>
      <c r="P101" s="415">
        <v>0</v>
      </c>
      <c r="Q101" s="415"/>
      <c r="R101" s="415">
        <v>0</v>
      </c>
      <c r="S101" s="415">
        <v>0</v>
      </c>
      <c r="T101" s="415">
        <v>0</v>
      </c>
      <c r="U101" s="415"/>
      <c r="V101" s="415">
        <v>0</v>
      </c>
      <c r="W101" s="415">
        <v>0</v>
      </c>
      <c r="X101" s="415">
        <v>0</v>
      </c>
      <c r="Y101" s="417" t="s">
        <v>455</v>
      </c>
      <c r="Z101" s="415">
        <v>0</v>
      </c>
      <c r="AA101" s="415">
        <v>0</v>
      </c>
      <c r="AB101" s="415">
        <v>0</v>
      </c>
      <c r="AC101" s="415"/>
      <c r="AD101" s="417" t="s">
        <v>455</v>
      </c>
      <c r="AE101" s="415"/>
      <c r="AF101" s="415">
        <v>0</v>
      </c>
      <c r="AG101" s="415">
        <v>0</v>
      </c>
      <c r="AH101" s="415">
        <v>0</v>
      </c>
    </row>
    <row r="102" spans="1:34" s="413" customFormat="1" ht="10.199999999999999" customHeight="1">
      <c r="A102" s="417" t="s">
        <v>456</v>
      </c>
      <c r="B102" s="415">
        <v>0</v>
      </c>
      <c r="C102" s="415">
        <v>0</v>
      </c>
      <c r="D102" s="415">
        <v>0</v>
      </c>
      <c r="E102" s="415"/>
      <c r="F102" s="415">
        <v>0</v>
      </c>
      <c r="G102" s="415">
        <v>0</v>
      </c>
      <c r="H102" s="415">
        <v>0</v>
      </c>
      <c r="I102" s="415"/>
      <c r="J102" s="415">
        <v>0</v>
      </c>
      <c r="K102" s="415">
        <v>0</v>
      </c>
      <c r="L102" s="415">
        <v>0</v>
      </c>
      <c r="M102" s="417" t="s">
        <v>456</v>
      </c>
      <c r="N102" s="415">
        <v>0</v>
      </c>
      <c r="O102" s="415">
        <v>0</v>
      </c>
      <c r="P102" s="415">
        <v>0</v>
      </c>
      <c r="Q102" s="415"/>
      <c r="R102" s="415">
        <v>0</v>
      </c>
      <c r="S102" s="415">
        <v>0</v>
      </c>
      <c r="T102" s="415">
        <v>0</v>
      </c>
      <c r="U102" s="415"/>
      <c r="V102" s="415">
        <v>0</v>
      </c>
      <c r="W102" s="415">
        <v>0</v>
      </c>
      <c r="X102" s="415">
        <v>0</v>
      </c>
      <c r="Y102" s="417" t="s">
        <v>456</v>
      </c>
      <c r="Z102" s="415">
        <v>0</v>
      </c>
      <c r="AA102" s="415">
        <v>0</v>
      </c>
      <c r="AB102" s="415">
        <v>0</v>
      </c>
      <c r="AC102" s="415"/>
      <c r="AD102" s="417" t="s">
        <v>456</v>
      </c>
      <c r="AE102" s="415"/>
      <c r="AF102" s="415">
        <v>0</v>
      </c>
      <c r="AG102" s="415">
        <v>0</v>
      </c>
      <c r="AH102" s="415">
        <v>0</v>
      </c>
    </row>
    <row r="103" spans="1:34" s="413" customFormat="1" ht="10.199999999999999" customHeight="1">
      <c r="A103" s="417" t="s">
        <v>457</v>
      </c>
      <c r="B103" s="415">
        <v>0</v>
      </c>
      <c r="C103" s="415">
        <v>0</v>
      </c>
      <c r="D103" s="415">
        <v>0</v>
      </c>
      <c r="E103" s="415"/>
      <c r="F103" s="415">
        <v>117330.54</v>
      </c>
      <c r="G103" s="415">
        <v>0</v>
      </c>
      <c r="H103" s="415">
        <v>117330.54</v>
      </c>
      <c r="I103" s="415"/>
      <c r="J103" s="415">
        <v>0</v>
      </c>
      <c r="K103" s="415">
        <v>0</v>
      </c>
      <c r="L103" s="415">
        <v>0</v>
      </c>
      <c r="M103" s="417" t="s">
        <v>457</v>
      </c>
      <c r="N103" s="415">
        <v>259997.432</v>
      </c>
      <c r="O103" s="415">
        <v>0</v>
      </c>
      <c r="P103" s="415">
        <v>259997.432</v>
      </c>
      <c r="Q103" s="415"/>
      <c r="R103" s="415">
        <v>40000</v>
      </c>
      <c r="S103" s="415">
        <v>0</v>
      </c>
      <c r="T103" s="415">
        <v>40000</v>
      </c>
      <c r="U103" s="415"/>
      <c r="V103" s="415">
        <v>0</v>
      </c>
      <c r="W103" s="415">
        <v>0</v>
      </c>
      <c r="X103" s="415">
        <v>0</v>
      </c>
      <c r="Y103" s="417" t="s">
        <v>457</v>
      </c>
      <c r="Z103" s="415">
        <v>0</v>
      </c>
      <c r="AA103" s="415">
        <v>0</v>
      </c>
      <c r="AB103" s="415">
        <v>0</v>
      </c>
      <c r="AC103" s="415"/>
      <c r="AD103" s="417" t="s">
        <v>457</v>
      </c>
      <c r="AE103" s="415"/>
      <c r="AF103" s="415">
        <v>417327.97200000001</v>
      </c>
      <c r="AG103" s="415">
        <v>0</v>
      </c>
      <c r="AH103" s="415">
        <v>417327.97200000001</v>
      </c>
    </row>
    <row r="104" spans="1:34" s="25" customFormat="1" ht="5.0999999999999996" customHeight="1">
      <c r="A104" s="417"/>
      <c r="B104" s="415"/>
      <c r="C104" s="415"/>
      <c r="D104" s="415"/>
      <c r="E104" s="415"/>
      <c r="F104" s="415"/>
      <c r="G104" s="415"/>
      <c r="H104" s="415"/>
      <c r="I104" s="415"/>
      <c r="J104" s="415">
        <v>0</v>
      </c>
      <c r="K104" s="415">
        <v>0</v>
      </c>
      <c r="L104" s="415">
        <v>0</v>
      </c>
      <c r="M104" s="417"/>
      <c r="N104" s="415"/>
      <c r="O104" s="415"/>
      <c r="P104" s="415"/>
      <c r="Q104" s="415"/>
      <c r="R104" s="415"/>
      <c r="S104" s="415"/>
      <c r="T104" s="415"/>
      <c r="U104" s="415"/>
      <c r="V104" s="415">
        <v>0</v>
      </c>
      <c r="W104" s="415">
        <v>0</v>
      </c>
      <c r="X104" s="415">
        <v>0</v>
      </c>
      <c r="Y104" s="417"/>
      <c r="Z104" s="415"/>
      <c r="AA104" s="415"/>
      <c r="AB104" s="415"/>
      <c r="AC104" s="415"/>
      <c r="AD104" s="417"/>
      <c r="AE104" s="415"/>
      <c r="AF104" s="415"/>
      <c r="AG104" s="415"/>
      <c r="AH104" s="415"/>
    </row>
    <row r="105" spans="1:34" s="413" customFormat="1" ht="10.199999999999999" customHeight="1">
      <c r="A105" s="418" t="s">
        <v>458</v>
      </c>
      <c r="B105" s="419">
        <v>35493.008000000002</v>
      </c>
      <c r="C105" s="419">
        <v>1150.2270000000001</v>
      </c>
      <c r="D105" s="419">
        <v>36643.235999999997</v>
      </c>
      <c r="E105" s="419"/>
      <c r="F105" s="419">
        <v>69351.659</v>
      </c>
      <c r="G105" s="419">
        <v>2388.2559999999999</v>
      </c>
      <c r="H105" s="419">
        <v>71739.914999999994</v>
      </c>
      <c r="I105" s="419"/>
      <c r="J105" s="419">
        <v>5138.8270000000002</v>
      </c>
      <c r="K105" s="419">
        <v>34.384999999999998</v>
      </c>
      <c r="L105" s="419">
        <v>5173.2129999999997</v>
      </c>
      <c r="M105" s="418" t="s">
        <v>458</v>
      </c>
      <c r="N105" s="419">
        <v>87487.165999999997</v>
      </c>
      <c r="O105" s="419">
        <v>10521.227999999999</v>
      </c>
      <c r="P105" s="419">
        <v>98008.395000000004</v>
      </c>
      <c r="Q105" s="419"/>
      <c r="R105" s="419">
        <v>50416.743000000002</v>
      </c>
      <c r="S105" s="419">
        <v>24278.669000000002</v>
      </c>
      <c r="T105" s="419">
        <v>74695.413</v>
      </c>
      <c r="U105" s="419"/>
      <c r="V105" s="419">
        <v>6539</v>
      </c>
      <c r="W105" s="419">
        <v>51.021000000000001</v>
      </c>
      <c r="X105" s="419">
        <v>6590.0219999999999</v>
      </c>
      <c r="Y105" s="418" t="s">
        <v>458</v>
      </c>
      <c r="Z105" s="419">
        <v>14343.759</v>
      </c>
      <c r="AA105" s="419">
        <v>1504.222</v>
      </c>
      <c r="AB105" s="419">
        <v>15847.981</v>
      </c>
      <c r="AC105" s="419"/>
      <c r="AD105" s="418" t="s">
        <v>458</v>
      </c>
      <c r="AE105" s="419"/>
      <c r="AF105" s="419">
        <v>268770.16200000001</v>
      </c>
      <c r="AG105" s="419">
        <v>39928.008000000002</v>
      </c>
      <c r="AH105" s="419">
        <v>308698.17500000005</v>
      </c>
    </row>
    <row r="106" spans="1:34" s="25" customFormat="1" ht="5.0999999999999996" customHeight="1">
      <c r="A106" s="417"/>
      <c r="B106" s="419"/>
      <c r="C106" s="419"/>
      <c r="D106" s="419"/>
      <c r="E106" s="419"/>
      <c r="F106" s="419"/>
      <c r="G106" s="419"/>
      <c r="H106" s="419"/>
      <c r="I106" s="419"/>
      <c r="J106" s="419">
        <v>0</v>
      </c>
      <c r="K106" s="419">
        <v>0</v>
      </c>
      <c r="L106" s="419">
        <v>0</v>
      </c>
      <c r="M106" s="417"/>
      <c r="N106" s="419"/>
      <c r="O106" s="419"/>
      <c r="P106" s="419"/>
      <c r="Q106" s="419"/>
      <c r="R106" s="419"/>
      <c r="S106" s="419"/>
      <c r="T106" s="419"/>
      <c r="U106" s="419"/>
      <c r="V106" s="419">
        <v>0</v>
      </c>
      <c r="W106" s="419">
        <v>0</v>
      </c>
      <c r="X106" s="419">
        <v>0</v>
      </c>
      <c r="Y106" s="417"/>
      <c r="Z106" s="419"/>
      <c r="AA106" s="419"/>
      <c r="AB106" s="419"/>
      <c r="AC106" s="419"/>
      <c r="AD106" s="417"/>
      <c r="AE106" s="419"/>
      <c r="AF106" s="419"/>
      <c r="AG106" s="419"/>
      <c r="AH106" s="419"/>
    </row>
    <row r="107" spans="1:34" s="413" customFormat="1" ht="10.199999999999999" customHeight="1">
      <c r="A107" s="411" t="s">
        <v>459</v>
      </c>
      <c r="B107" s="412">
        <v>32553.850999999999</v>
      </c>
      <c r="C107" s="412">
        <v>32.488</v>
      </c>
      <c r="D107" s="412">
        <v>32586.339</v>
      </c>
      <c r="E107" s="412"/>
      <c r="F107" s="412">
        <v>23715.800999999999</v>
      </c>
      <c r="G107" s="412">
        <v>0</v>
      </c>
      <c r="H107" s="412">
        <v>23715.800999999999</v>
      </c>
      <c r="I107" s="412"/>
      <c r="J107" s="412">
        <v>899.68299999999999</v>
      </c>
      <c r="K107" s="412">
        <v>396.53100000000001</v>
      </c>
      <c r="L107" s="412">
        <v>1296.2139999999999</v>
      </c>
      <c r="M107" s="411" t="s">
        <v>459</v>
      </c>
      <c r="N107" s="412">
        <v>14499.763999999999</v>
      </c>
      <c r="O107" s="412">
        <v>640.61599999999999</v>
      </c>
      <c r="P107" s="412">
        <v>15140.38</v>
      </c>
      <c r="Q107" s="412"/>
      <c r="R107" s="412">
        <v>1488.4839999999999</v>
      </c>
      <c r="S107" s="412">
        <v>181.84399999999999</v>
      </c>
      <c r="T107" s="412">
        <v>1670.328</v>
      </c>
      <c r="U107" s="412"/>
      <c r="V107" s="412">
        <v>11258.169</v>
      </c>
      <c r="W107" s="412">
        <v>20.186</v>
      </c>
      <c r="X107" s="412">
        <v>11278.356</v>
      </c>
      <c r="Y107" s="411" t="s">
        <v>459</v>
      </c>
      <c r="Z107" s="412">
        <v>5459.5959999999995</v>
      </c>
      <c r="AA107" s="412">
        <v>14.686</v>
      </c>
      <c r="AB107" s="412">
        <v>5474.2820000000002</v>
      </c>
      <c r="AC107" s="412"/>
      <c r="AD107" s="411" t="s">
        <v>459</v>
      </c>
      <c r="AE107" s="412"/>
      <c r="AF107" s="412">
        <v>89875.347999999998</v>
      </c>
      <c r="AG107" s="412">
        <v>1286.3509999999999</v>
      </c>
      <c r="AH107" s="412">
        <v>91161.7</v>
      </c>
    </row>
    <row r="108" spans="1:34" s="413" customFormat="1" ht="10.199999999999999" customHeight="1">
      <c r="A108" s="417" t="s">
        <v>460</v>
      </c>
      <c r="B108" s="415">
        <v>24551.37</v>
      </c>
      <c r="C108" s="415">
        <v>32.488</v>
      </c>
      <c r="D108" s="415">
        <v>24583.859</v>
      </c>
      <c r="E108" s="415"/>
      <c r="F108" s="415">
        <v>20256.712</v>
      </c>
      <c r="G108" s="415">
        <v>0</v>
      </c>
      <c r="H108" s="415">
        <v>20256.712</v>
      </c>
      <c r="I108" s="415"/>
      <c r="J108" s="415">
        <v>899.68299999999999</v>
      </c>
      <c r="K108" s="415">
        <v>396.53100000000001</v>
      </c>
      <c r="L108" s="415">
        <v>1296.2139999999999</v>
      </c>
      <c r="M108" s="417" t="s">
        <v>460</v>
      </c>
      <c r="N108" s="415">
        <v>7985.3339999999998</v>
      </c>
      <c r="O108" s="415">
        <v>640.61599999999999</v>
      </c>
      <c r="P108" s="415">
        <v>8625.9500000000007</v>
      </c>
      <c r="Q108" s="415"/>
      <c r="R108" s="415">
        <v>0</v>
      </c>
      <c r="S108" s="415">
        <v>0</v>
      </c>
      <c r="T108" s="415">
        <v>0</v>
      </c>
      <c r="U108" s="415"/>
      <c r="V108" s="415">
        <v>9855.1280000000006</v>
      </c>
      <c r="W108" s="415">
        <v>0.63400000000000001</v>
      </c>
      <c r="X108" s="415">
        <v>9855.7630000000008</v>
      </c>
      <c r="Y108" s="417" t="s">
        <v>460</v>
      </c>
      <c r="Z108" s="415">
        <v>2148.3310000000001</v>
      </c>
      <c r="AA108" s="415">
        <v>14.686</v>
      </c>
      <c r="AB108" s="415">
        <v>2163.0169999999998</v>
      </c>
      <c r="AC108" s="415"/>
      <c r="AD108" s="417" t="s">
        <v>460</v>
      </c>
      <c r="AE108" s="415"/>
      <c r="AF108" s="415">
        <v>65696.558000000005</v>
      </c>
      <c r="AG108" s="415">
        <v>1084.9549999999999</v>
      </c>
      <c r="AH108" s="415">
        <v>66781.514999999999</v>
      </c>
    </row>
    <row r="109" spans="1:34" s="413" customFormat="1" ht="10.199999999999999" customHeight="1">
      <c r="A109" s="417" t="s">
        <v>461</v>
      </c>
      <c r="B109" s="415">
        <v>756.16099999999994</v>
      </c>
      <c r="C109" s="415">
        <v>0</v>
      </c>
      <c r="D109" s="415">
        <v>756.16099999999994</v>
      </c>
      <c r="E109" s="415"/>
      <c r="F109" s="415">
        <v>218.93899999999999</v>
      </c>
      <c r="G109" s="415">
        <v>0</v>
      </c>
      <c r="H109" s="415">
        <v>218.93899999999999</v>
      </c>
      <c r="I109" s="415"/>
      <c r="J109" s="415">
        <v>0</v>
      </c>
      <c r="K109" s="415">
        <v>0</v>
      </c>
      <c r="L109" s="415">
        <v>0</v>
      </c>
      <c r="M109" s="417" t="s">
        <v>461</v>
      </c>
      <c r="N109" s="415">
        <v>0</v>
      </c>
      <c r="O109" s="415">
        <v>0</v>
      </c>
      <c r="P109" s="415">
        <v>0</v>
      </c>
      <c r="Q109" s="415"/>
      <c r="R109" s="415">
        <v>0</v>
      </c>
      <c r="S109" s="415">
        <v>0</v>
      </c>
      <c r="T109" s="415">
        <v>0</v>
      </c>
      <c r="U109" s="415"/>
      <c r="V109" s="415">
        <v>0</v>
      </c>
      <c r="W109" s="415">
        <v>0</v>
      </c>
      <c r="X109" s="415">
        <v>0</v>
      </c>
      <c r="Y109" s="417" t="s">
        <v>461</v>
      </c>
      <c r="Z109" s="415">
        <v>165.215</v>
      </c>
      <c r="AA109" s="415">
        <v>0</v>
      </c>
      <c r="AB109" s="415">
        <v>165.215</v>
      </c>
      <c r="AC109" s="415"/>
      <c r="AD109" s="417" t="s">
        <v>461</v>
      </c>
      <c r="AE109" s="415"/>
      <c r="AF109" s="415">
        <v>1140.3149999999998</v>
      </c>
      <c r="AG109" s="415">
        <v>0</v>
      </c>
      <c r="AH109" s="415">
        <v>1140.3149999999998</v>
      </c>
    </row>
    <row r="110" spans="1:34" s="413" customFormat="1" ht="10.199999999999999" customHeight="1">
      <c r="A110" s="417" t="s">
        <v>462</v>
      </c>
      <c r="B110" s="415">
        <v>20.495000000000001</v>
      </c>
      <c r="C110" s="415">
        <v>0</v>
      </c>
      <c r="D110" s="415">
        <v>20.495000000000001</v>
      </c>
      <c r="E110" s="415"/>
      <c r="F110" s="415">
        <v>0</v>
      </c>
      <c r="G110" s="415">
        <v>0</v>
      </c>
      <c r="H110" s="415">
        <v>0</v>
      </c>
      <c r="I110" s="415"/>
      <c r="J110" s="415">
        <v>0</v>
      </c>
      <c r="K110" s="415">
        <v>0</v>
      </c>
      <c r="L110" s="415">
        <v>0</v>
      </c>
      <c r="M110" s="417" t="s">
        <v>462</v>
      </c>
      <c r="N110" s="415">
        <v>0</v>
      </c>
      <c r="O110" s="415">
        <v>0</v>
      </c>
      <c r="P110" s="415">
        <v>0</v>
      </c>
      <c r="Q110" s="415"/>
      <c r="R110" s="415">
        <v>0</v>
      </c>
      <c r="S110" s="415">
        <v>0</v>
      </c>
      <c r="T110" s="415">
        <v>0</v>
      </c>
      <c r="U110" s="415"/>
      <c r="V110" s="415">
        <v>0</v>
      </c>
      <c r="W110" s="415">
        <v>0</v>
      </c>
      <c r="X110" s="415">
        <v>0</v>
      </c>
      <c r="Y110" s="417" t="s">
        <v>462</v>
      </c>
      <c r="Z110" s="415">
        <v>0</v>
      </c>
      <c r="AA110" s="415">
        <v>0</v>
      </c>
      <c r="AB110" s="415">
        <v>0</v>
      </c>
      <c r="AC110" s="415"/>
      <c r="AD110" s="417" t="s">
        <v>462</v>
      </c>
      <c r="AE110" s="415"/>
      <c r="AF110" s="415">
        <v>20.495000000000001</v>
      </c>
      <c r="AG110" s="415">
        <v>0</v>
      </c>
      <c r="AH110" s="415">
        <v>20.495000000000001</v>
      </c>
    </row>
    <row r="111" spans="1:34" s="413" customFormat="1" ht="10.199999999999999" customHeight="1">
      <c r="A111" s="417" t="s">
        <v>463</v>
      </c>
      <c r="B111" s="415">
        <v>7225.8230000000003</v>
      </c>
      <c r="C111" s="415">
        <v>0</v>
      </c>
      <c r="D111" s="415">
        <v>7225.8230000000003</v>
      </c>
      <c r="E111" s="415"/>
      <c r="F111" s="415">
        <v>17.033999999999999</v>
      </c>
      <c r="G111" s="415">
        <v>0</v>
      </c>
      <c r="H111" s="415">
        <v>17.033999999999999</v>
      </c>
      <c r="I111" s="415"/>
      <c r="J111" s="415">
        <v>0</v>
      </c>
      <c r="K111" s="415">
        <v>0</v>
      </c>
      <c r="L111" s="415">
        <v>0</v>
      </c>
      <c r="M111" s="417" t="s">
        <v>463</v>
      </c>
      <c r="N111" s="415">
        <v>964.14400000000001</v>
      </c>
      <c r="O111" s="415">
        <v>0</v>
      </c>
      <c r="P111" s="415">
        <v>964.14400000000001</v>
      </c>
      <c r="Q111" s="415"/>
      <c r="R111" s="415">
        <v>778.66300000000001</v>
      </c>
      <c r="S111" s="415">
        <v>181.84399999999999</v>
      </c>
      <c r="T111" s="415">
        <v>960.50699999999995</v>
      </c>
      <c r="U111" s="415"/>
      <c r="V111" s="415">
        <v>206.86500000000001</v>
      </c>
      <c r="W111" s="415">
        <v>0.109</v>
      </c>
      <c r="X111" s="415">
        <v>206.97499999999999</v>
      </c>
      <c r="Y111" s="417" t="s">
        <v>463</v>
      </c>
      <c r="Z111" s="415">
        <v>3146.05</v>
      </c>
      <c r="AA111" s="415">
        <v>0</v>
      </c>
      <c r="AB111" s="415">
        <v>3146.05</v>
      </c>
      <c r="AC111" s="415"/>
      <c r="AD111" s="417" t="s">
        <v>463</v>
      </c>
      <c r="AE111" s="415"/>
      <c r="AF111" s="415">
        <v>12338.579000000002</v>
      </c>
      <c r="AG111" s="415">
        <v>181.953</v>
      </c>
      <c r="AH111" s="415">
        <v>12520.532999999999</v>
      </c>
    </row>
    <row r="112" spans="1:34" s="413" customFormat="1" ht="10.199999999999999" customHeight="1">
      <c r="A112" s="417" t="s">
        <v>464</v>
      </c>
      <c r="B112" s="415">
        <v>0</v>
      </c>
      <c r="C112" s="415">
        <v>0</v>
      </c>
      <c r="D112" s="415">
        <v>0</v>
      </c>
      <c r="E112" s="415"/>
      <c r="F112" s="415">
        <v>3223.114</v>
      </c>
      <c r="G112" s="415">
        <v>0</v>
      </c>
      <c r="H112" s="415">
        <v>3223.114</v>
      </c>
      <c r="I112" s="415"/>
      <c r="J112" s="415">
        <v>0</v>
      </c>
      <c r="K112" s="415">
        <v>0</v>
      </c>
      <c r="L112" s="415">
        <v>0</v>
      </c>
      <c r="M112" s="417" t="s">
        <v>464</v>
      </c>
      <c r="N112" s="415">
        <v>5550.2849999999999</v>
      </c>
      <c r="O112" s="415">
        <v>0</v>
      </c>
      <c r="P112" s="415">
        <v>5550.2849999999999</v>
      </c>
      <c r="Q112" s="415"/>
      <c r="R112" s="415">
        <v>709.82100000000003</v>
      </c>
      <c r="S112" s="415">
        <v>0</v>
      </c>
      <c r="T112" s="415">
        <v>709.82100000000003</v>
      </c>
      <c r="U112" s="415"/>
      <c r="V112" s="415">
        <v>0</v>
      </c>
      <c r="W112" s="415">
        <v>0</v>
      </c>
      <c r="X112" s="415">
        <v>0</v>
      </c>
      <c r="Y112" s="417" t="s">
        <v>464</v>
      </c>
      <c r="Z112" s="415">
        <v>0</v>
      </c>
      <c r="AA112" s="415">
        <v>0</v>
      </c>
      <c r="AB112" s="415">
        <v>0</v>
      </c>
      <c r="AC112" s="415"/>
      <c r="AD112" s="417" t="s">
        <v>464</v>
      </c>
      <c r="AE112" s="415"/>
      <c r="AF112" s="415">
        <v>9483.2199999999993</v>
      </c>
      <c r="AG112" s="415">
        <v>0</v>
      </c>
      <c r="AH112" s="415">
        <v>9483.2199999999993</v>
      </c>
    </row>
    <row r="113" spans="1:34" s="413" customFormat="1" ht="10.199999999999999" customHeight="1">
      <c r="A113" s="417" t="s">
        <v>465</v>
      </c>
      <c r="B113" s="415">
        <v>0</v>
      </c>
      <c r="C113" s="415">
        <v>0</v>
      </c>
      <c r="D113" s="415">
        <v>0</v>
      </c>
      <c r="E113" s="415"/>
      <c r="F113" s="415">
        <v>0</v>
      </c>
      <c r="G113" s="415">
        <v>0</v>
      </c>
      <c r="H113" s="415">
        <v>0</v>
      </c>
      <c r="I113" s="415"/>
      <c r="J113" s="415">
        <v>0</v>
      </c>
      <c r="K113" s="415">
        <v>0</v>
      </c>
      <c r="L113" s="415">
        <v>0</v>
      </c>
      <c r="M113" s="417" t="s">
        <v>465</v>
      </c>
      <c r="N113" s="415">
        <v>0</v>
      </c>
      <c r="O113" s="415">
        <v>0</v>
      </c>
      <c r="P113" s="415">
        <v>0</v>
      </c>
      <c r="Q113" s="415"/>
      <c r="R113" s="415">
        <v>0</v>
      </c>
      <c r="S113" s="415">
        <v>0</v>
      </c>
      <c r="T113" s="415">
        <v>0</v>
      </c>
      <c r="U113" s="415"/>
      <c r="V113" s="415">
        <v>1196.175</v>
      </c>
      <c r="W113" s="415">
        <v>19.440999999999999</v>
      </c>
      <c r="X113" s="415">
        <v>1215.616</v>
      </c>
      <c r="Y113" s="417" t="s">
        <v>465</v>
      </c>
      <c r="Z113" s="415">
        <v>0</v>
      </c>
      <c r="AA113" s="415">
        <v>0</v>
      </c>
      <c r="AB113" s="415">
        <v>0</v>
      </c>
      <c r="AC113" s="415"/>
      <c r="AD113" s="417" t="s">
        <v>465</v>
      </c>
      <c r="AE113" s="415"/>
      <c r="AF113" s="415">
        <v>1196.175</v>
      </c>
      <c r="AG113" s="415">
        <v>19.440999999999999</v>
      </c>
      <c r="AH113" s="415">
        <v>1215.616</v>
      </c>
    </row>
    <row r="114" spans="1:34" s="25" customFormat="1" ht="5.0999999999999996" customHeight="1">
      <c r="A114" s="417"/>
      <c r="B114" s="415"/>
      <c r="C114" s="415"/>
      <c r="D114" s="415"/>
      <c r="E114" s="415"/>
      <c r="F114" s="415"/>
      <c r="G114" s="415"/>
      <c r="H114" s="415"/>
      <c r="I114" s="415"/>
      <c r="J114" s="415">
        <v>0</v>
      </c>
      <c r="K114" s="415">
        <v>0</v>
      </c>
      <c r="L114" s="415">
        <v>0</v>
      </c>
      <c r="M114" s="417"/>
      <c r="N114" s="415"/>
      <c r="O114" s="415"/>
      <c r="P114" s="415"/>
      <c r="Q114" s="415"/>
      <c r="R114" s="415"/>
      <c r="S114" s="415"/>
      <c r="T114" s="415"/>
      <c r="U114" s="415"/>
      <c r="V114" s="415">
        <v>0</v>
      </c>
      <c r="W114" s="415">
        <v>0</v>
      </c>
      <c r="X114" s="415">
        <v>0</v>
      </c>
      <c r="Y114" s="417"/>
      <c r="Z114" s="415"/>
      <c r="AA114" s="415"/>
      <c r="AB114" s="415"/>
      <c r="AC114" s="415"/>
      <c r="AD114" s="417"/>
      <c r="AE114" s="415"/>
      <c r="AF114" s="415"/>
      <c r="AG114" s="415"/>
      <c r="AH114" s="415"/>
    </row>
    <row r="115" spans="1:34" s="413" customFormat="1" ht="10.199999999999999" customHeight="1">
      <c r="A115" s="418" t="s">
        <v>466</v>
      </c>
      <c r="B115" s="419">
        <v>29779.005000000001</v>
      </c>
      <c r="C115" s="419">
        <v>128.63800000000001</v>
      </c>
      <c r="D115" s="419">
        <v>29907.644</v>
      </c>
      <c r="E115" s="419"/>
      <c r="F115" s="419">
        <v>20008.22</v>
      </c>
      <c r="G115" s="419">
        <v>978.66300000000001</v>
      </c>
      <c r="H115" s="419">
        <v>20986.883000000002</v>
      </c>
      <c r="I115" s="419"/>
      <c r="J115" s="419">
        <v>182.80099999999999</v>
      </c>
      <c r="K115" s="419">
        <v>1.0640000000000001</v>
      </c>
      <c r="L115" s="419">
        <v>183.86600000000001</v>
      </c>
      <c r="M115" s="418" t="s">
        <v>466</v>
      </c>
      <c r="N115" s="419">
        <v>4239.7349999999997</v>
      </c>
      <c r="O115" s="419">
        <v>97.259</v>
      </c>
      <c r="P115" s="419">
        <v>4336.9949999999999</v>
      </c>
      <c r="Q115" s="419"/>
      <c r="R115" s="419">
        <v>38410.821000000004</v>
      </c>
      <c r="S115" s="419">
        <v>1244.529</v>
      </c>
      <c r="T115" s="419">
        <v>39655.351000000002</v>
      </c>
      <c r="U115" s="419"/>
      <c r="V115" s="419">
        <v>636.99099999999999</v>
      </c>
      <c r="W115" s="419">
        <v>0.20599999999999999</v>
      </c>
      <c r="X115" s="419">
        <v>637.197</v>
      </c>
      <c r="Y115" s="418" t="s">
        <v>466</v>
      </c>
      <c r="Z115" s="419">
        <v>24.189</v>
      </c>
      <c r="AA115" s="419">
        <v>8.9359999999999999</v>
      </c>
      <c r="AB115" s="419">
        <v>33.125</v>
      </c>
      <c r="AC115" s="419"/>
      <c r="AD115" s="418" t="s">
        <v>466</v>
      </c>
      <c r="AE115" s="419"/>
      <c r="AF115" s="419">
        <v>93281.762000000002</v>
      </c>
      <c r="AG115" s="419">
        <v>2459.2950000000005</v>
      </c>
      <c r="AH115" s="419">
        <v>95741.061000000002</v>
      </c>
    </row>
    <row r="116" spans="1:34" s="25" customFormat="1" ht="5.0999999999999996" customHeight="1">
      <c r="A116" s="417"/>
      <c r="B116" s="419"/>
      <c r="C116" s="419"/>
      <c r="D116" s="419"/>
      <c r="E116" s="419"/>
      <c r="F116" s="419"/>
      <c r="G116" s="419"/>
      <c r="H116" s="419"/>
      <c r="I116" s="419"/>
      <c r="J116" s="419">
        <v>0</v>
      </c>
      <c r="K116" s="419">
        <v>0</v>
      </c>
      <c r="L116" s="419">
        <v>0</v>
      </c>
      <c r="M116" s="417"/>
      <c r="N116" s="419"/>
      <c r="O116" s="419"/>
      <c r="P116" s="419"/>
      <c r="Q116" s="419"/>
      <c r="R116" s="419"/>
      <c r="S116" s="419"/>
      <c r="T116" s="419"/>
      <c r="U116" s="419"/>
      <c r="V116" s="419">
        <v>0</v>
      </c>
      <c r="W116" s="419">
        <v>0</v>
      </c>
      <c r="X116" s="419">
        <v>0</v>
      </c>
      <c r="Y116" s="417"/>
      <c r="Z116" s="419"/>
      <c r="AA116" s="419"/>
      <c r="AB116" s="419"/>
      <c r="AC116" s="419"/>
      <c r="AD116" s="417"/>
      <c r="AE116" s="419"/>
      <c r="AF116" s="419"/>
      <c r="AG116" s="419"/>
      <c r="AH116" s="419"/>
    </row>
    <row r="117" spans="1:34" s="413" customFormat="1" ht="10.199999999999999" customHeight="1">
      <c r="A117" s="418" t="s">
        <v>467</v>
      </c>
      <c r="B117" s="419">
        <v>14058.527</v>
      </c>
      <c r="C117" s="419">
        <v>0</v>
      </c>
      <c r="D117" s="419">
        <v>14058.527</v>
      </c>
      <c r="E117" s="419"/>
      <c r="F117" s="419">
        <v>1162.702</v>
      </c>
      <c r="G117" s="419">
        <v>0</v>
      </c>
      <c r="H117" s="419">
        <v>1162.702</v>
      </c>
      <c r="I117" s="419"/>
      <c r="J117" s="419">
        <v>151.48699999999999</v>
      </c>
      <c r="K117" s="419">
        <v>0</v>
      </c>
      <c r="L117" s="419">
        <v>151.48699999999999</v>
      </c>
      <c r="M117" s="418" t="s">
        <v>467</v>
      </c>
      <c r="N117" s="419">
        <v>4125.8239999999996</v>
      </c>
      <c r="O117" s="419">
        <v>6.782</v>
      </c>
      <c r="P117" s="419">
        <v>4132.607</v>
      </c>
      <c r="Q117" s="419"/>
      <c r="R117" s="419">
        <v>186.67699999999999</v>
      </c>
      <c r="S117" s="419">
        <v>0</v>
      </c>
      <c r="T117" s="419">
        <v>186.67699999999999</v>
      </c>
      <c r="U117" s="419"/>
      <c r="V117" s="419">
        <v>675.24800000000005</v>
      </c>
      <c r="W117" s="419">
        <v>0</v>
      </c>
      <c r="X117" s="419">
        <v>675.24800000000005</v>
      </c>
      <c r="Y117" s="418" t="s">
        <v>467</v>
      </c>
      <c r="Z117" s="419">
        <v>0</v>
      </c>
      <c r="AA117" s="419">
        <v>0</v>
      </c>
      <c r="AB117" s="419">
        <v>0</v>
      </c>
      <c r="AC117" s="419"/>
      <c r="AD117" s="418" t="s">
        <v>467</v>
      </c>
      <c r="AE117" s="419"/>
      <c r="AF117" s="419">
        <v>20360.464999999997</v>
      </c>
      <c r="AG117" s="419">
        <v>6.782</v>
      </c>
      <c r="AH117" s="419">
        <v>20367.247999999996</v>
      </c>
    </row>
    <row r="118" spans="1:34" s="413" customFormat="1" ht="10.199999999999999" customHeight="1">
      <c r="A118" s="417" t="s">
        <v>468</v>
      </c>
      <c r="B118" s="415">
        <v>0.214</v>
      </c>
      <c r="C118" s="415">
        <v>0</v>
      </c>
      <c r="D118" s="415">
        <v>0.214</v>
      </c>
      <c r="E118" s="415"/>
      <c r="F118" s="415">
        <v>84</v>
      </c>
      <c r="G118" s="415">
        <v>0</v>
      </c>
      <c r="H118" s="415">
        <v>84</v>
      </c>
      <c r="I118" s="415"/>
      <c r="J118" s="415">
        <v>0</v>
      </c>
      <c r="K118" s="415">
        <v>0</v>
      </c>
      <c r="L118" s="415">
        <v>0</v>
      </c>
      <c r="M118" s="417" t="s">
        <v>468</v>
      </c>
      <c r="N118" s="415">
        <v>0</v>
      </c>
      <c r="O118" s="415">
        <v>0</v>
      </c>
      <c r="P118" s="415">
        <v>0</v>
      </c>
      <c r="Q118" s="415"/>
      <c r="R118" s="415">
        <v>0</v>
      </c>
      <c r="S118" s="415">
        <v>0</v>
      </c>
      <c r="T118" s="415">
        <v>0</v>
      </c>
      <c r="U118" s="415"/>
      <c r="V118" s="415">
        <v>0</v>
      </c>
      <c r="W118" s="415">
        <v>0</v>
      </c>
      <c r="X118" s="415">
        <v>0</v>
      </c>
      <c r="Y118" s="417" t="s">
        <v>468</v>
      </c>
      <c r="Z118" s="415">
        <v>0</v>
      </c>
      <c r="AA118" s="415">
        <v>0</v>
      </c>
      <c r="AB118" s="415">
        <v>0</v>
      </c>
      <c r="AC118" s="415"/>
      <c r="AD118" s="417" t="s">
        <v>468</v>
      </c>
      <c r="AE118" s="415"/>
      <c r="AF118" s="415">
        <v>84.213999999999999</v>
      </c>
      <c r="AG118" s="415">
        <v>0</v>
      </c>
      <c r="AH118" s="415">
        <v>84.213999999999999</v>
      </c>
    </row>
    <row r="119" spans="1:34" s="413" customFormat="1" ht="10.199999999999999" customHeight="1">
      <c r="A119" s="417" t="s">
        <v>469</v>
      </c>
      <c r="B119" s="415">
        <v>14058.313</v>
      </c>
      <c r="C119" s="415">
        <v>0</v>
      </c>
      <c r="D119" s="415">
        <v>14058.313</v>
      </c>
      <c r="E119" s="415"/>
      <c r="F119" s="415">
        <v>1078.702</v>
      </c>
      <c r="G119" s="415">
        <v>0</v>
      </c>
      <c r="H119" s="415">
        <v>1078.702</v>
      </c>
      <c r="I119" s="415"/>
      <c r="J119" s="415">
        <v>151.48699999999999</v>
      </c>
      <c r="K119" s="415">
        <v>0</v>
      </c>
      <c r="L119" s="415">
        <v>151.48699999999999</v>
      </c>
      <c r="M119" s="417" t="s">
        <v>469</v>
      </c>
      <c r="N119" s="415">
        <v>4125.8239999999996</v>
      </c>
      <c r="O119" s="415">
        <v>6.782</v>
      </c>
      <c r="P119" s="415">
        <v>4132.607</v>
      </c>
      <c r="Q119" s="415"/>
      <c r="R119" s="415">
        <v>186.67699999999999</v>
      </c>
      <c r="S119" s="415">
        <v>0</v>
      </c>
      <c r="T119" s="415">
        <v>186.67699999999999</v>
      </c>
      <c r="U119" s="415"/>
      <c r="V119" s="415">
        <v>675.24800000000005</v>
      </c>
      <c r="W119" s="415">
        <v>0</v>
      </c>
      <c r="X119" s="415">
        <v>675.24800000000005</v>
      </c>
      <c r="Y119" s="417" t="s">
        <v>469</v>
      </c>
      <c r="Z119" s="415">
        <v>0</v>
      </c>
      <c r="AA119" s="415">
        <v>0</v>
      </c>
      <c r="AB119" s="415">
        <v>0</v>
      </c>
      <c r="AC119" s="415"/>
      <c r="AD119" s="417" t="s">
        <v>469</v>
      </c>
      <c r="AE119" s="415"/>
      <c r="AF119" s="415">
        <v>20276.250999999997</v>
      </c>
      <c r="AG119" s="415">
        <v>6.782</v>
      </c>
      <c r="AH119" s="415">
        <v>20283.033999999996</v>
      </c>
    </row>
    <row r="120" spans="1:34" s="25" customFormat="1" ht="5.0999999999999996" customHeight="1">
      <c r="A120" s="422"/>
      <c r="B120" s="419"/>
      <c r="C120" s="419"/>
      <c r="D120" s="419"/>
      <c r="E120" s="419"/>
      <c r="F120" s="419"/>
      <c r="G120" s="419"/>
      <c r="H120" s="419"/>
      <c r="I120" s="419"/>
      <c r="J120" s="419">
        <v>0</v>
      </c>
      <c r="K120" s="419">
        <v>0</v>
      </c>
      <c r="L120" s="419">
        <v>0</v>
      </c>
      <c r="M120" s="422"/>
      <c r="N120" s="419"/>
      <c r="O120" s="419"/>
      <c r="P120" s="419"/>
      <c r="Q120" s="419"/>
      <c r="R120" s="419"/>
      <c r="S120" s="419"/>
      <c r="T120" s="419"/>
      <c r="U120" s="419"/>
      <c r="V120" s="419">
        <v>0</v>
      </c>
      <c r="W120" s="419">
        <v>0</v>
      </c>
      <c r="X120" s="419">
        <v>0</v>
      </c>
      <c r="Y120" s="422"/>
      <c r="Z120" s="419"/>
      <c r="AA120" s="419"/>
      <c r="AB120" s="419"/>
      <c r="AC120" s="419"/>
      <c r="AD120" s="422"/>
      <c r="AE120" s="419"/>
      <c r="AF120" s="419"/>
      <c r="AG120" s="419"/>
      <c r="AH120" s="419"/>
    </row>
    <row r="121" spans="1:34" s="25" customFormat="1" ht="10.199999999999999" customHeight="1">
      <c r="A121" s="461" t="s">
        <v>470</v>
      </c>
      <c r="B121" s="419">
        <v>0</v>
      </c>
      <c r="C121" s="419">
        <v>0</v>
      </c>
      <c r="D121" s="419">
        <v>0</v>
      </c>
      <c r="E121" s="419"/>
      <c r="F121" s="419">
        <v>0</v>
      </c>
      <c r="G121" s="419">
        <v>0</v>
      </c>
      <c r="H121" s="419">
        <v>0</v>
      </c>
      <c r="I121" s="419"/>
      <c r="J121" s="419">
        <v>0</v>
      </c>
      <c r="K121" s="419">
        <v>0</v>
      </c>
      <c r="L121" s="419">
        <v>0</v>
      </c>
      <c r="M121" s="461" t="s">
        <v>470</v>
      </c>
      <c r="N121" s="419">
        <v>50686.67</v>
      </c>
      <c r="O121" s="419">
        <v>0</v>
      </c>
      <c r="P121" s="419">
        <v>50686.67</v>
      </c>
      <c r="Q121" s="419"/>
      <c r="R121" s="419">
        <v>0</v>
      </c>
      <c r="S121" s="419">
        <v>0</v>
      </c>
      <c r="T121" s="419">
        <v>0</v>
      </c>
      <c r="U121" s="419"/>
      <c r="V121" s="419">
        <v>0</v>
      </c>
      <c r="W121" s="419">
        <v>0</v>
      </c>
      <c r="X121" s="419">
        <v>0</v>
      </c>
      <c r="Y121" s="461" t="s">
        <v>470</v>
      </c>
      <c r="Z121" s="419">
        <v>0</v>
      </c>
      <c r="AA121" s="419">
        <v>0</v>
      </c>
      <c r="AB121" s="419">
        <v>0</v>
      </c>
      <c r="AC121" s="419"/>
      <c r="AD121" s="461" t="s">
        <v>470</v>
      </c>
      <c r="AE121" s="419"/>
      <c r="AF121" s="419">
        <v>50686.67</v>
      </c>
      <c r="AG121" s="419">
        <v>0</v>
      </c>
      <c r="AH121" s="419">
        <v>50686.67</v>
      </c>
    </row>
    <row r="122" spans="1:34" s="25" customFormat="1" ht="5.0999999999999996" customHeight="1">
      <c r="A122" s="417"/>
      <c r="B122" s="419"/>
      <c r="C122" s="419"/>
      <c r="D122" s="419"/>
      <c r="E122" s="419"/>
      <c r="F122" s="419"/>
      <c r="G122" s="419"/>
      <c r="H122" s="419"/>
      <c r="I122" s="419"/>
      <c r="J122" s="419">
        <v>0</v>
      </c>
      <c r="K122" s="419">
        <v>0</v>
      </c>
      <c r="L122" s="419">
        <v>0</v>
      </c>
      <c r="M122" s="417"/>
      <c r="N122" s="419"/>
      <c r="O122" s="419"/>
      <c r="P122" s="419"/>
      <c r="Q122" s="419"/>
      <c r="R122" s="419"/>
      <c r="S122" s="419"/>
      <c r="T122" s="419"/>
      <c r="U122" s="419"/>
      <c r="V122" s="419">
        <v>0</v>
      </c>
      <c r="W122" s="419">
        <v>0</v>
      </c>
      <c r="X122" s="419">
        <v>0</v>
      </c>
      <c r="Y122" s="417"/>
      <c r="Z122" s="419"/>
      <c r="AA122" s="419"/>
      <c r="AB122" s="419"/>
      <c r="AC122" s="419"/>
      <c r="AD122" s="417"/>
      <c r="AE122" s="419"/>
      <c r="AF122" s="419"/>
      <c r="AG122" s="419"/>
      <c r="AH122" s="419"/>
    </row>
    <row r="123" spans="1:34" s="413" customFormat="1" ht="10.199999999999999" customHeight="1">
      <c r="A123" s="411" t="s">
        <v>471</v>
      </c>
      <c r="B123" s="412">
        <v>2437999.557</v>
      </c>
      <c r="C123" s="412">
        <v>13699.602999999999</v>
      </c>
      <c r="D123" s="412">
        <v>2451699.1609999998</v>
      </c>
      <c r="E123" s="412"/>
      <c r="F123" s="412">
        <v>1557066.844</v>
      </c>
      <c r="G123" s="412">
        <v>3368.83</v>
      </c>
      <c r="H123" s="412">
        <v>1560435.675</v>
      </c>
      <c r="I123" s="412"/>
      <c r="J123" s="412">
        <v>223670.788</v>
      </c>
      <c r="K123" s="412">
        <v>22284.143</v>
      </c>
      <c r="L123" s="412">
        <v>245954.93100000001</v>
      </c>
      <c r="M123" s="411" t="s">
        <v>471</v>
      </c>
      <c r="N123" s="412">
        <v>1944724.615</v>
      </c>
      <c r="O123" s="412">
        <v>137574.01699999999</v>
      </c>
      <c r="P123" s="412">
        <v>2082298.6329999999</v>
      </c>
      <c r="Q123" s="412"/>
      <c r="R123" s="412">
        <v>992562.09199999995</v>
      </c>
      <c r="S123" s="412">
        <v>302843.46100000001</v>
      </c>
      <c r="T123" s="412">
        <v>1295405.5530000001</v>
      </c>
      <c r="U123" s="412"/>
      <c r="V123" s="412">
        <v>487067.97399999999</v>
      </c>
      <c r="W123" s="412">
        <v>2278.4899999999998</v>
      </c>
      <c r="X123" s="412">
        <v>489346.46500000003</v>
      </c>
      <c r="Y123" s="411" t="s">
        <v>471</v>
      </c>
      <c r="Z123" s="412">
        <v>306874.85800000001</v>
      </c>
      <c r="AA123" s="412">
        <v>3643.0909999999999</v>
      </c>
      <c r="AB123" s="412">
        <v>310517.94900000002</v>
      </c>
      <c r="AC123" s="412"/>
      <c r="AD123" s="411" t="s">
        <v>471</v>
      </c>
      <c r="AE123" s="412"/>
      <c r="AF123" s="412">
        <v>7949966.7280000011</v>
      </c>
      <c r="AG123" s="412">
        <v>485691.63500000001</v>
      </c>
      <c r="AH123" s="412">
        <v>8435658.3670000006</v>
      </c>
    </row>
    <row r="124" spans="1:34" s="25" customFormat="1" ht="5.0999999999999996" customHeight="1">
      <c r="A124" s="417"/>
      <c r="B124" s="419"/>
      <c r="C124" s="419"/>
      <c r="D124" s="419"/>
      <c r="E124" s="419"/>
      <c r="F124" s="419"/>
      <c r="G124" s="419"/>
      <c r="H124" s="419"/>
      <c r="I124" s="419"/>
      <c r="J124" s="419">
        <v>0</v>
      </c>
      <c r="K124" s="419">
        <v>0</v>
      </c>
      <c r="L124" s="419">
        <v>0</v>
      </c>
      <c r="M124" s="417"/>
      <c r="N124" s="419"/>
      <c r="O124" s="419"/>
      <c r="P124" s="419"/>
      <c r="Q124" s="419"/>
      <c r="R124" s="419"/>
      <c r="S124" s="419"/>
      <c r="T124" s="419"/>
      <c r="U124" s="419"/>
      <c r="V124" s="419">
        <v>0</v>
      </c>
      <c r="W124" s="419">
        <v>0</v>
      </c>
      <c r="X124" s="419">
        <v>0</v>
      </c>
      <c r="Y124" s="417"/>
      <c r="Z124" s="419"/>
      <c r="AA124" s="419"/>
      <c r="AB124" s="419"/>
      <c r="AC124" s="419"/>
      <c r="AD124" s="417"/>
      <c r="AE124" s="419"/>
      <c r="AF124" s="419"/>
      <c r="AG124" s="419"/>
      <c r="AH124" s="419"/>
    </row>
    <row r="125" spans="1:34" s="413" customFormat="1" ht="10.199999999999999" customHeight="1">
      <c r="A125" s="411" t="s">
        <v>472</v>
      </c>
      <c r="B125" s="412">
        <v>471852.24599999998</v>
      </c>
      <c r="C125" s="412">
        <v>0</v>
      </c>
      <c r="D125" s="412">
        <v>471852.24599999998</v>
      </c>
      <c r="E125" s="412"/>
      <c r="F125" s="412">
        <v>415682.80699999997</v>
      </c>
      <c r="G125" s="412">
        <v>0</v>
      </c>
      <c r="H125" s="412">
        <v>415682.80699999997</v>
      </c>
      <c r="I125" s="412"/>
      <c r="J125" s="412">
        <v>69762.775999999998</v>
      </c>
      <c r="K125" s="412">
        <v>0</v>
      </c>
      <c r="L125" s="412">
        <v>69762.775999999998</v>
      </c>
      <c r="M125" s="411" t="s">
        <v>472</v>
      </c>
      <c r="N125" s="412">
        <v>377441.87199999997</v>
      </c>
      <c r="O125" s="412">
        <v>0</v>
      </c>
      <c r="P125" s="412">
        <v>377441.87199999997</v>
      </c>
      <c r="Q125" s="412"/>
      <c r="R125" s="412">
        <v>447818.01299999998</v>
      </c>
      <c r="S125" s="412">
        <v>0</v>
      </c>
      <c r="T125" s="412">
        <v>447818.01299999998</v>
      </c>
      <c r="U125" s="412"/>
      <c r="V125" s="412">
        <v>71525.134000000005</v>
      </c>
      <c r="W125" s="412">
        <v>0</v>
      </c>
      <c r="X125" s="412">
        <v>71525.134000000005</v>
      </c>
      <c r="Y125" s="411" t="s">
        <v>472</v>
      </c>
      <c r="Z125" s="412">
        <v>135492.75200000001</v>
      </c>
      <c r="AA125" s="412">
        <v>0</v>
      </c>
      <c r="AB125" s="412">
        <v>135492.75200000001</v>
      </c>
      <c r="AC125" s="412"/>
      <c r="AD125" s="411" t="s">
        <v>472</v>
      </c>
      <c r="AE125" s="412"/>
      <c r="AF125" s="412">
        <v>1989575.6</v>
      </c>
      <c r="AG125" s="412">
        <v>0</v>
      </c>
      <c r="AH125" s="412">
        <v>1989575.6</v>
      </c>
    </row>
    <row r="126" spans="1:34" s="413" customFormat="1" ht="10.199999999999999" customHeight="1">
      <c r="A126" s="417" t="s">
        <v>473</v>
      </c>
      <c r="B126" s="415">
        <v>289648.37599999999</v>
      </c>
      <c r="C126" s="415">
        <v>0</v>
      </c>
      <c r="D126" s="415">
        <v>289648.37599999999</v>
      </c>
      <c r="E126" s="415"/>
      <c r="F126" s="415">
        <v>264442.52799999999</v>
      </c>
      <c r="G126" s="415">
        <v>0</v>
      </c>
      <c r="H126" s="415">
        <v>264442.52799999999</v>
      </c>
      <c r="I126" s="415"/>
      <c r="J126" s="415">
        <v>101605.568</v>
      </c>
      <c r="K126" s="415">
        <v>0</v>
      </c>
      <c r="L126" s="415">
        <v>101605.568</v>
      </c>
      <c r="M126" s="417" t="s">
        <v>473</v>
      </c>
      <c r="N126" s="415">
        <v>445740.179</v>
      </c>
      <c r="O126" s="415">
        <v>0</v>
      </c>
      <c r="P126" s="415">
        <v>445740.179</v>
      </c>
      <c r="Q126" s="415"/>
      <c r="R126" s="415">
        <v>282252.755</v>
      </c>
      <c r="S126" s="415">
        <v>0</v>
      </c>
      <c r="T126" s="415">
        <v>282252.755</v>
      </c>
      <c r="U126" s="415"/>
      <c r="V126" s="415">
        <v>77714.97</v>
      </c>
      <c r="W126" s="415">
        <v>0</v>
      </c>
      <c r="X126" s="415">
        <v>77714.97</v>
      </c>
      <c r="Y126" s="417" t="s">
        <v>473</v>
      </c>
      <c r="Z126" s="415">
        <v>191941.625</v>
      </c>
      <c r="AA126" s="415">
        <v>0</v>
      </c>
      <c r="AB126" s="415">
        <v>191941.625</v>
      </c>
      <c r="AC126" s="415"/>
      <c r="AD126" s="417" t="s">
        <v>473</v>
      </c>
      <c r="AE126" s="415"/>
      <c r="AF126" s="415">
        <v>1653346.0009999999</v>
      </c>
      <c r="AG126" s="415">
        <v>0</v>
      </c>
      <c r="AH126" s="415">
        <v>1653346.0009999999</v>
      </c>
    </row>
    <row r="127" spans="1:34" s="413" customFormat="1" ht="10.199999999999999" customHeight="1">
      <c r="A127" s="417" t="s">
        <v>474</v>
      </c>
      <c r="B127" s="415">
        <v>38085.906000000003</v>
      </c>
      <c r="C127" s="415">
        <v>0</v>
      </c>
      <c r="D127" s="415">
        <v>38085.906000000003</v>
      </c>
      <c r="E127" s="415"/>
      <c r="F127" s="415">
        <v>7.0000000000000001E-3</v>
      </c>
      <c r="G127" s="415">
        <v>0</v>
      </c>
      <c r="H127" s="415">
        <v>7.0000000000000001E-3</v>
      </c>
      <c r="I127" s="415"/>
      <c r="J127" s="415">
        <v>0</v>
      </c>
      <c r="K127" s="415">
        <v>0</v>
      </c>
      <c r="L127" s="415">
        <v>0</v>
      </c>
      <c r="M127" s="417" t="s">
        <v>474</v>
      </c>
      <c r="N127" s="415">
        <v>0</v>
      </c>
      <c r="O127" s="415">
        <v>0</v>
      </c>
      <c r="P127" s="415">
        <v>0</v>
      </c>
      <c r="Q127" s="415"/>
      <c r="R127" s="415">
        <v>0</v>
      </c>
      <c r="S127" s="415">
        <v>0</v>
      </c>
      <c r="T127" s="415">
        <v>0</v>
      </c>
      <c r="U127" s="415"/>
      <c r="V127" s="415">
        <v>2582.4479999999999</v>
      </c>
      <c r="W127" s="415">
        <v>0</v>
      </c>
      <c r="X127" s="415">
        <v>2582.4479999999999</v>
      </c>
      <c r="Y127" s="417" t="s">
        <v>474</v>
      </c>
      <c r="Z127" s="415">
        <v>0</v>
      </c>
      <c r="AA127" s="415">
        <v>0</v>
      </c>
      <c r="AB127" s="415">
        <v>0</v>
      </c>
      <c r="AC127" s="415"/>
      <c r="AD127" s="417" t="s">
        <v>474</v>
      </c>
      <c r="AE127" s="415"/>
      <c r="AF127" s="415">
        <v>40668.360999999997</v>
      </c>
      <c r="AG127" s="415">
        <v>0</v>
      </c>
      <c r="AH127" s="415">
        <v>40668.360999999997</v>
      </c>
    </row>
    <row r="128" spans="1:34" s="413" customFormat="1" ht="10.199999999999999" customHeight="1">
      <c r="A128" s="417" t="s">
        <v>475</v>
      </c>
      <c r="B128" s="415">
        <v>84501.225999999995</v>
      </c>
      <c r="C128" s="415">
        <v>0</v>
      </c>
      <c r="D128" s="415">
        <v>84501.225999999995</v>
      </c>
      <c r="E128" s="415"/>
      <c r="F128" s="415">
        <v>45210.038999999997</v>
      </c>
      <c r="G128" s="415">
        <v>0</v>
      </c>
      <c r="H128" s="415">
        <v>45210.038999999997</v>
      </c>
      <c r="I128" s="415"/>
      <c r="J128" s="415">
        <v>23.221</v>
      </c>
      <c r="K128" s="415">
        <v>0</v>
      </c>
      <c r="L128" s="415">
        <v>23.221</v>
      </c>
      <c r="M128" s="417" t="s">
        <v>475</v>
      </c>
      <c r="N128" s="415">
        <v>20407.616000000002</v>
      </c>
      <c r="O128" s="415">
        <v>0</v>
      </c>
      <c r="P128" s="415">
        <v>20407.616000000002</v>
      </c>
      <c r="Q128" s="415"/>
      <c r="R128" s="415">
        <v>65534.120999999999</v>
      </c>
      <c r="S128" s="415">
        <v>0</v>
      </c>
      <c r="T128" s="415">
        <v>65534.120999999999</v>
      </c>
      <c r="U128" s="415"/>
      <c r="V128" s="415">
        <v>7037.8339999999998</v>
      </c>
      <c r="W128" s="415">
        <v>0</v>
      </c>
      <c r="X128" s="415">
        <v>7037.8339999999998</v>
      </c>
      <c r="Y128" s="417" t="s">
        <v>475</v>
      </c>
      <c r="Z128" s="415">
        <v>0</v>
      </c>
      <c r="AA128" s="415">
        <v>0</v>
      </c>
      <c r="AB128" s="415">
        <v>0</v>
      </c>
      <c r="AC128" s="415"/>
      <c r="AD128" s="417" t="s">
        <v>475</v>
      </c>
      <c r="AE128" s="415"/>
      <c r="AF128" s="415">
        <v>222714.057</v>
      </c>
      <c r="AG128" s="415">
        <v>0</v>
      </c>
      <c r="AH128" s="415">
        <v>222714.057</v>
      </c>
    </row>
    <row r="129" spans="1:34" s="413" customFormat="1" ht="10.199999999999999" customHeight="1">
      <c r="A129" s="417" t="s">
        <v>476</v>
      </c>
      <c r="B129" s="415">
        <v>-9.5429999999999993</v>
      </c>
      <c r="C129" s="415">
        <v>0</v>
      </c>
      <c r="D129" s="415">
        <v>-9.5429999999999993</v>
      </c>
      <c r="E129" s="415"/>
      <c r="F129" s="415">
        <v>-37.914000000000001</v>
      </c>
      <c r="G129" s="415">
        <v>0</v>
      </c>
      <c r="H129" s="415">
        <v>-37.914000000000001</v>
      </c>
      <c r="I129" s="415"/>
      <c r="J129" s="415">
        <v>0</v>
      </c>
      <c r="K129" s="415">
        <v>0</v>
      </c>
      <c r="L129" s="415">
        <v>0</v>
      </c>
      <c r="M129" s="417" t="s">
        <v>476</v>
      </c>
      <c r="N129" s="415">
        <v>0</v>
      </c>
      <c r="O129" s="415">
        <v>0</v>
      </c>
      <c r="P129" s="415">
        <v>0</v>
      </c>
      <c r="Q129" s="415"/>
      <c r="R129" s="415">
        <v>0</v>
      </c>
      <c r="S129" s="415">
        <v>0</v>
      </c>
      <c r="T129" s="415">
        <v>0</v>
      </c>
      <c r="U129" s="415"/>
      <c r="V129" s="415">
        <v>0</v>
      </c>
      <c r="W129" s="415">
        <v>0</v>
      </c>
      <c r="X129" s="415">
        <v>0</v>
      </c>
      <c r="Y129" s="417" t="s">
        <v>476</v>
      </c>
      <c r="Z129" s="415">
        <v>4.87</v>
      </c>
      <c r="AA129" s="415">
        <v>0</v>
      </c>
      <c r="AB129" s="415">
        <v>4.87</v>
      </c>
      <c r="AC129" s="415"/>
      <c r="AD129" s="417" t="s">
        <v>476</v>
      </c>
      <c r="AE129" s="415"/>
      <c r="AF129" s="415">
        <v>-42.587000000000003</v>
      </c>
      <c r="AG129" s="415">
        <v>0</v>
      </c>
      <c r="AH129" s="415">
        <v>-42.587000000000003</v>
      </c>
    </row>
    <row r="130" spans="1:34" s="413" customFormat="1" ht="10.199999999999999" customHeight="1">
      <c r="A130" s="417" t="s">
        <v>477</v>
      </c>
      <c r="B130" s="415">
        <v>52390.146999999997</v>
      </c>
      <c r="C130" s="415">
        <v>0</v>
      </c>
      <c r="D130" s="415">
        <v>52390.146999999997</v>
      </c>
      <c r="E130" s="415"/>
      <c r="F130" s="415">
        <v>95645.364000000001</v>
      </c>
      <c r="G130" s="415">
        <v>0</v>
      </c>
      <c r="H130" s="415">
        <v>95645.364000000001</v>
      </c>
      <c r="I130" s="415"/>
      <c r="J130" s="415">
        <v>-33963.161999999997</v>
      </c>
      <c r="K130" s="415">
        <v>0</v>
      </c>
      <c r="L130" s="415">
        <v>-33963.161999999997</v>
      </c>
      <c r="M130" s="417" t="s">
        <v>477</v>
      </c>
      <c r="N130" s="415">
        <v>-92144.664000000004</v>
      </c>
      <c r="O130" s="415">
        <v>0</v>
      </c>
      <c r="P130" s="415">
        <v>-92144.664000000004</v>
      </c>
      <c r="Q130" s="415"/>
      <c r="R130" s="415">
        <v>91318.445000000007</v>
      </c>
      <c r="S130" s="415">
        <v>0</v>
      </c>
      <c r="T130" s="415">
        <v>91318.445000000007</v>
      </c>
      <c r="U130" s="415"/>
      <c r="V130" s="415">
        <v>-16925.719000000001</v>
      </c>
      <c r="W130" s="415">
        <v>0</v>
      </c>
      <c r="X130" s="415">
        <v>-16925.719000000001</v>
      </c>
      <c r="Y130" s="417" t="s">
        <v>477</v>
      </c>
      <c r="Z130" s="415">
        <v>-57000.188999999998</v>
      </c>
      <c r="AA130" s="415">
        <v>0</v>
      </c>
      <c r="AB130" s="415">
        <v>-57000.188999999998</v>
      </c>
      <c r="AC130" s="415"/>
      <c r="AD130" s="417" t="s">
        <v>477</v>
      </c>
      <c r="AE130" s="415"/>
      <c r="AF130" s="415">
        <v>39320.222000000009</v>
      </c>
      <c r="AG130" s="415">
        <v>0</v>
      </c>
      <c r="AH130" s="415">
        <v>39320.222000000009</v>
      </c>
    </row>
    <row r="131" spans="1:34" s="25" customFormat="1" ht="10.199999999999999" customHeight="1">
      <c r="A131" s="417" t="s">
        <v>478</v>
      </c>
      <c r="B131" s="415">
        <v>7236.1329999999998</v>
      </c>
      <c r="C131" s="415">
        <v>0</v>
      </c>
      <c r="D131" s="415">
        <v>7236.1329999999998</v>
      </c>
      <c r="E131" s="415"/>
      <c r="F131" s="415">
        <v>10422.782999999999</v>
      </c>
      <c r="G131" s="415">
        <v>0</v>
      </c>
      <c r="H131" s="415">
        <v>10422.782999999999</v>
      </c>
      <c r="I131" s="415"/>
      <c r="J131" s="415">
        <v>2097.1480000000001</v>
      </c>
      <c r="K131" s="415">
        <v>0</v>
      </c>
      <c r="L131" s="415">
        <v>2097.1480000000001</v>
      </c>
      <c r="M131" s="417" t="s">
        <v>478</v>
      </c>
      <c r="N131" s="415">
        <v>3438.74</v>
      </c>
      <c r="O131" s="415">
        <v>0</v>
      </c>
      <c r="P131" s="415">
        <v>3438.74</v>
      </c>
      <c r="Q131" s="415"/>
      <c r="R131" s="415">
        <v>8712.6910000000007</v>
      </c>
      <c r="S131" s="415">
        <v>0</v>
      </c>
      <c r="T131" s="415">
        <v>8712.6910000000007</v>
      </c>
      <c r="U131" s="415"/>
      <c r="V131" s="415">
        <v>1115.6010000000001</v>
      </c>
      <c r="W131" s="415">
        <v>0</v>
      </c>
      <c r="X131" s="415">
        <v>1115.6010000000001</v>
      </c>
      <c r="Y131" s="417" t="s">
        <v>478</v>
      </c>
      <c r="Z131" s="415">
        <v>546.44600000000003</v>
      </c>
      <c r="AA131" s="415">
        <v>0</v>
      </c>
      <c r="AB131" s="415">
        <v>546.44600000000003</v>
      </c>
      <c r="AC131" s="415"/>
      <c r="AD131" s="417" t="s">
        <v>478</v>
      </c>
      <c r="AE131" s="415"/>
      <c r="AF131" s="415">
        <v>33569.542000000001</v>
      </c>
      <c r="AG131" s="415">
        <v>0</v>
      </c>
      <c r="AH131" s="415">
        <v>33569.542000000001</v>
      </c>
    </row>
    <row r="132" spans="1:34" s="413" customFormat="1" ht="5.0999999999999996" customHeight="1">
      <c r="A132" s="417"/>
      <c r="B132" s="419"/>
      <c r="C132" s="419"/>
      <c r="D132" s="419"/>
      <c r="E132" s="419"/>
      <c r="F132" s="419"/>
      <c r="G132" s="419"/>
      <c r="H132" s="419"/>
      <c r="I132" s="419"/>
      <c r="J132" s="419">
        <v>0</v>
      </c>
      <c r="K132" s="419">
        <v>0</v>
      </c>
      <c r="L132" s="419">
        <v>0</v>
      </c>
      <c r="M132" s="417"/>
      <c r="N132" s="419"/>
      <c r="O132" s="419"/>
      <c r="P132" s="419"/>
      <c r="Q132" s="419"/>
      <c r="R132" s="419"/>
      <c r="S132" s="419"/>
      <c r="T132" s="419"/>
      <c r="U132" s="419"/>
      <c r="V132" s="419">
        <v>0</v>
      </c>
      <c r="W132" s="419">
        <v>0</v>
      </c>
      <c r="X132" s="419">
        <v>0</v>
      </c>
      <c r="Y132" s="417"/>
      <c r="Z132" s="419"/>
      <c r="AA132" s="419"/>
      <c r="AB132" s="419"/>
      <c r="AC132" s="419"/>
      <c r="AD132" s="417"/>
      <c r="AE132" s="419"/>
      <c r="AF132" s="419"/>
      <c r="AG132" s="419"/>
      <c r="AH132" s="419"/>
    </row>
    <row r="133" spans="1:34" s="25" customFormat="1" ht="10.199999999999999" customHeight="1">
      <c r="A133" s="411" t="s">
        <v>479</v>
      </c>
      <c r="B133" s="412">
        <v>2909851.8029999998</v>
      </c>
      <c r="C133" s="412">
        <v>13699.602999999999</v>
      </c>
      <c r="D133" s="412">
        <v>2923551.4070000001</v>
      </c>
      <c r="E133" s="412"/>
      <c r="F133" s="412">
        <v>1972749.652</v>
      </c>
      <c r="G133" s="412">
        <v>3368.83</v>
      </c>
      <c r="H133" s="412">
        <v>1976118.483</v>
      </c>
      <c r="I133" s="412"/>
      <c r="J133" s="412">
        <v>293433.56400000001</v>
      </c>
      <c r="K133" s="412">
        <v>22284.143</v>
      </c>
      <c r="L133" s="412">
        <v>315717.70799999998</v>
      </c>
      <c r="M133" s="411" t="s">
        <v>479</v>
      </c>
      <c r="N133" s="412">
        <v>2322166.4870000002</v>
      </c>
      <c r="O133" s="412">
        <v>137574.01699999999</v>
      </c>
      <c r="P133" s="412">
        <v>2459740.5049999999</v>
      </c>
      <c r="Q133" s="412"/>
      <c r="R133" s="412">
        <v>1440380.105</v>
      </c>
      <c r="S133" s="412">
        <v>302843.46100000001</v>
      </c>
      <c r="T133" s="412">
        <v>1743223.567</v>
      </c>
      <c r="U133" s="412"/>
      <c r="V133" s="412">
        <v>558593.10900000005</v>
      </c>
      <c r="W133" s="412">
        <v>2278.4899999999998</v>
      </c>
      <c r="X133" s="412">
        <v>560871.6</v>
      </c>
      <c r="Y133" s="411" t="s">
        <v>479</v>
      </c>
      <c r="Z133" s="412">
        <v>442367.61</v>
      </c>
      <c r="AA133" s="412">
        <v>3643.0909999999999</v>
      </c>
      <c r="AB133" s="412">
        <v>446010.701</v>
      </c>
      <c r="AC133" s="412"/>
      <c r="AD133" s="411" t="s">
        <v>479</v>
      </c>
      <c r="AE133" s="412"/>
      <c r="AF133" s="412">
        <v>9939542.3300000001</v>
      </c>
      <c r="AG133" s="412">
        <v>485691.63500000001</v>
      </c>
      <c r="AH133" s="412">
        <v>10425233.970999999</v>
      </c>
    </row>
    <row r="134" spans="1:34" s="413" customFormat="1" ht="2.25" customHeight="1">
      <c r="A134" s="423"/>
      <c r="B134" s="412"/>
      <c r="C134" s="412"/>
      <c r="D134" s="412"/>
      <c r="E134" s="412"/>
      <c r="F134" s="412"/>
      <c r="G134" s="412"/>
      <c r="H134" s="412"/>
      <c r="I134" s="412"/>
      <c r="J134" s="412">
        <v>0</v>
      </c>
      <c r="K134" s="412">
        <v>0</v>
      </c>
      <c r="L134" s="412">
        <v>0</v>
      </c>
      <c r="M134" s="423"/>
      <c r="N134" s="412"/>
      <c r="O134" s="412"/>
      <c r="P134" s="412"/>
      <c r="Q134" s="412"/>
      <c r="R134" s="412"/>
      <c r="S134" s="412"/>
      <c r="T134" s="412"/>
      <c r="U134" s="412"/>
      <c r="V134" s="412">
        <v>0</v>
      </c>
      <c r="W134" s="412">
        <v>0</v>
      </c>
      <c r="X134" s="412">
        <v>0</v>
      </c>
      <c r="Y134" s="423"/>
      <c r="Z134" s="412"/>
      <c r="AA134" s="412"/>
      <c r="AB134" s="412"/>
      <c r="AC134" s="412"/>
      <c r="AD134" s="423"/>
      <c r="AE134" s="412"/>
      <c r="AF134" s="412"/>
      <c r="AG134" s="412"/>
      <c r="AH134" s="412"/>
    </row>
    <row r="135" spans="1:34" s="413" customFormat="1" ht="12.75" customHeight="1">
      <c r="A135" s="423" t="s">
        <v>480</v>
      </c>
      <c r="B135" s="424">
        <v>254.66499999999999</v>
      </c>
      <c r="C135" s="424">
        <v>0</v>
      </c>
      <c r="D135" s="424">
        <v>254.66499999999999</v>
      </c>
      <c r="E135" s="424"/>
      <c r="F135" s="424">
        <v>12000</v>
      </c>
      <c r="G135" s="424">
        <v>0</v>
      </c>
      <c r="H135" s="424">
        <v>12000</v>
      </c>
      <c r="I135" s="412"/>
      <c r="J135" s="424">
        <v>0</v>
      </c>
      <c r="K135" s="424">
        <v>0</v>
      </c>
      <c r="L135" s="424">
        <v>0</v>
      </c>
      <c r="M135" s="411" t="s">
        <v>480</v>
      </c>
      <c r="N135" s="424">
        <v>5157855.7829999998</v>
      </c>
      <c r="O135" s="424">
        <v>0</v>
      </c>
      <c r="P135" s="424">
        <v>5157855.7829999998</v>
      </c>
      <c r="Q135" s="424"/>
      <c r="R135" s="424">
        <v>0</v>
      </c>
      <c r="S135" s="424">
        <v>162984.758</v>
      </c>
      <c r="T135" s="424">
        <v>162984.758</v>
      </c>
      <c r="U135" s="412"/>
      <c r="V135" s="424">
        <v>0</v>
      </c>
      <c r="W135" s="424">
        <v>0</v>
      </c>
      <c r="X135" s="424">
        <v>0</v>
      </c>
      <c r="Y135" s="411" t="s">
        <v>480</v>
      </c>
      <c r="Z135" s="424">
        <v>0</v>
      </c>
      <c r="AA135" s="424">
        <v>0</v>
      </c>
      <c r="AB135" s="424">
        <v>0</v>
      </c>
      <c r="AC135" s="412"/>
      <c r="AD135" s="411" t="s">
        <v>480</v>
      </c>
      <c r="AE135" s="412"/>
      <c r="AF135" s="424">
        <v>5170110.4479999999</v>
      </c>
      <c r="AG135" s="424">
        <v>162984.758</v>
      </c>
      <c r="AH135" s="424">
        <v>5333095.2060000002</v>
      </c>
    </row>
    <row r="136" spans="1:34" s="413" customFormat="1" ht="10.199999999999999" customHeight="1">
      <c r="A136" s="417" t="s">
        <v>481</v>
      </c>
      <c r="B136" s="415">
        <v>0</v>
      </c>
      <c r="C136" s="415">
        <v>0</v>
      </c>
      <c r="D136" s="415">
        <v>0</v>
      </c>
      <c r="E136" s="415"/>
      <c r="F136" s="415">
        <v>12000</v>
      </c>
      <c r="G136" s="415">
        <v>0</v>
      </c>
      <c r="H136" s="415">
        <v>12000</v>
      </c>
      <c r="I136" s="415"/>
      <c r="J136" s="415">
        <v>0</v>
      </c>
      <c r="K136" s="415">
        <v>0</v>
      </c>
      <c r="L136" s="415">
        <v>0</v>
      </c>
      <c r="M136" s="417" t="s">
        <v>481</v>
      </c>
      <c r="N136" s="415">
        <v>0</v>
      </c>
      <c r="O136" s="415">
        <v>0</v>
      </c>
      <c r="P136" s="415">
        <v>0</v>
      </c>
      <c r="Q136" s="415"/>
      <c r="R136" s="415">
        <v>0</v>
      </c>
      <c r="S136" s="415">
        <v>0</v>
      </c>
      <c r="T136" s="415">
        <v>0</v>
      </c>
      <c r="U136" s="415"/>
      <c r="V136" s="415">
        <v>0</v>
      </c>
      <c r="W136" s="415">
        <v>0</v>
      </c>
      <c r="X136" s="415">
        <v>0</v>
      </c>
      <c r="Y136" s="417" t="s">
        <v>481</v>
      </c>
      <c r="Z136" s="415">
        <v>0</v>
      </c>
      <c r="AA136" s="415">
        <v>0</v>
      </c>
      <c r="AB136" s="415">
        <v>0</v>
      </c>
      <c r="AC136" s="415"/>
      <c r="AD136" s="417" t="s">
        <v>481</v>
      </c>
      <c r="AE136" s="415"/>
      <c r="AF136" s="415">
        <v>12000</v>
      </c>
      <c r="AG136" s="415">
        <v>0</v>
      </c>
      <c r="AH136" s="415">
        <v>12000</v>
      </c>
    </row>
    <row r="137" spans="1:34" s="413" customFormat="1" ht="10.199999999999999" customHeight="1">
      <c r="A137" s="417" t="s">
        <v>482</v>
      </c>
      <c r="B137" s="415">
        <v>254.66499999999999</v>
      </c>
      <c r="C137" s="415">
        <v>0</v>
      </c>
      <c r="D137" s="415">
        <v>254.66499999999999</v>
      </c>
      <c r="E137" s="415"/>
      <c r="F137" s="415">
        <v>0</v>
      </c>
      <c r="G137" s="415">
        <v>0</v>
      </c>
      <c r="H137" s="415">
        <v>0</v>
      </c>
      <c r="I137" s="415"/>
      <c r="J137" s="415">
        <v>0</v>
      </c>
      <c r="K137" s="415">
        <v>0</v>
      </c>
      <c r="L137" s="415">
        <v>0</v>
      </c>
      <c r="M137" s="417" t="s">
        <v>482</v>
      </c>
      <c r="N137" s="415">
        <v>5157855.7829999998</v>
      </c>
      <c r="O137" s="415">
        <v>0</v>
      </c>
      <c r="P137" s="415">
        <v>5157855.7829999998</v>
      </c>
      <c r="Q137" s="415"/>
      <c r="R137" s="415">
        <v>0</v>
      </c>
      <c r="S137" s="415">
        <v>162984.758</v>
      </c>
      <c r="T137" s="415">
        <v>162984.758</v>
      </c>
      <c r="U137" s="415"/>
      <c r="V137" s="415">
        <v>0</v>
      </c>
      <c r="W137" s="415">
        <v>0</v>
      </c>
      <c r="X137" s="415">
        <v>0</v>
      </c>
      <c r="Y137" s="417" t="s">
        <v>482</v>
      </c>
      <c r="Z137" s="415">
        <v>0</v>
      </c>
      <c r="AA137" s="415">
        <v>0</v>
      </c>
      <c r="AB137" s="415">
        <v>0</v>
      </c>
      <c r="AC137" s="415"/>
      <c r="AD137" s="417" t="s">
        <v>482</v>
      </c>
      <c r="AE137" s="415"/>
      <c r="AF137" s="415">
        <v>5158110.4479999999</v>
      </c>
      <c r="AG137" s="415">
        <v>162984.758</v>
      </c>
      <c r="AH137" s="415">
        <v>5321095.2060000002</v>
      </c>
    </row>
    <row r="138" spans="1:34" s="413" customFormat="1" ht="10.199999999999999" customHeight="1">
      <c r="A138" s="417" t="s">
        <v>483</v>
      </c>
      <c r="B138" s="415">
        <v>0</v>
      </c>
      <c r="C138" s="415">
        <v>0</v>
      </c>
      <c r="D138" s="415">
        <v>0</v>
      </c>
      <c r="E138" s="415"/>
      <c r="F138" s="415">
        <v>0</v>
      </c>
      <c r="G138" s="415">
        <v>0</v>
      </c>
      <c r="H138" s="415">
        <v>0</v>
      </c>
      <c r="I138" s="415"/>
      <c r="J138" s="415">
        <v>0</v>
      </c>
      <c r="K138" s="415">
        <v>0</v>
      </c>
      <c r="L138" s="415">
        <v>0</v>
      </c>
      <c r="M138" s="417" t="s">
        <v>483</v>
      </c>
      <c r="N138" s="415">
        <v>0</v>
      </c>
      <c r="O138" s="415">
        <v>0</v>
      </c>
      <c r="P138" s="415">
        <v>0</v>
      </c>
      <c r="Q138" s="415"/>
      <c r="R138" s="415">
        <v>0</v>
      </c>
      <c r="S138" s="415">
        <v>0</v>
      </c>
      <c r="T138" s="415">
        <v>0</v>
      </c>
      <c r="U138" s="415"/>
      <c r="V138" s="415">
        <v>0</v>
      </c>
      <c r="W138" s="415">
        <v>0</v>
      </c>
      <c r="X138" s="415">
        <v>0</v>
      </c>
      <c r="Y138" s="417" t="s">
        <v>483</v>
      </c>
      <c r="Z138" s="415">
        <v>0</v>
      </c>
      <c r="AA138" s="415">
        <v>0</v>
      </c>
      <c r="AB138" s="415">
        <v>0</v>
      </c>
      <c r="AC138" s="415"/>
      <c r="AD138" s="417" t="s">
        <v>483</v>
      </c>
      <c r="AE138" s="415"/>
      <c r="AF138" s="415">
        <v>0</v>
      </c>
      <c r="AG138" s="415">
        <v>0</v>
      </c>
      <c r="AH138" s="415">
        <v>0</v>
      </c>
    </row>
    <row r="139" spans="1:34" s="413" customFormat="1" ht="10.199999999999999" customHeight="1">
      <c r="A139" s="417" t="s">
        <v>484</v>
      </c>
      <c r="B139" s="415">
        <v>0</v>
      </c>
      <c r="C139" s="415">
        <v>0</v>
      </c>
      <c r="D139" s="415">
        <v>0</v>
      </c>
      <c r="E139" s="415"/>
      <c r="F139" s="415">
        <v>0</v>
      </c>
      <c r="G139" s="415">
        <v>0</v>
      </c>
      <c r="H139" s="415">
        <v>0</v>
      </c>
      <c r="I139" s="415"/>
      <c r="J139" s="415">
        <v>0</v>
      </c>
      <c r="K139" s="415">
        <v>0</v>
      </c>
      <c r="L139" s="415">
        <v>0</v>
      </c>
      <c r="M139" s="417" t="s">
        <v>484</v>
      </c>
      <c r="N139" s="415">
        <v>0</v>
      </c>
      <c r="O139" s="415">
        <v>0</v>
      </c>
      <c r="P139" s="415">
        <v>0</v>
      </c>
      <c r="Q139" s="415"/>
      <c r="R139" s="415">
        <v>0</v>
      </c>
      <c r="S139" s="415">
        <v>0</v>
      </c>
      <c r="T139" s="415">
        <v>0</v>
      </c>
      <c r="U139" s="415"/>
      <c r="V139" s="415">
        <v>0</v>
      </c>
      <c r="W139" s="415">
        <v>0</v>
      </c>
      <c r="X139" s="415">
        <v>0</v>
      </c>
      <c r="Y139" s="417" t="s">
        <v>484</v>
      </c>
      <c r="Z139" s="415">
        <v>0</v>
      </c>
      <c r="AA139" s="415">
        <v>0</v>
      </c>
      <c r="AB139" s="415">
        <v>0</v>
      </c>
      <c r="AC139" s="415"/>
      <c r="AD139" s="417" t="s">
        <v>484</v>
      </c>
      <c r="AE139" s="415"/>
      <c r="AF139" s="415">
        <v>0</v>
      </c>
      <c r="AG139" s="415">
        <v>0</v>
      </c>
      <c r="AH139" s="415">
        <v>0</v>
      </c>
    </row>
    <row r="140" spans="1:34" s="7" customFormat="1" ht="8.4" customHeight="1" thickBot="1">
      <c r="A140" s="462"/>
      <c r="B140" s="425"/>
      <c r="C140" s="425"/>
      <c r="D140" s="425"/>
      <c r="E140" s="425"/>
      <c r="F140" s="425"/>
      <c r="G140" s="425"/>
      <c r="H140" s="425"/>
      <c r="I140" s="425"/>
      <c r="J140" s="425"/>
      <c r="K140" s="425"/>
      <c r="L140" s="425"/>
      <c r="M140" s="462"/>
      <c r="N140" s="427"/>
      <c r="O140" s="427"/>
      <c r="P140" s="427"/>
      <c r="Q140" s="427"/>
      <c r="R140" s="427"/>
      <c r="S140" s="427"/>
      <c r="T140" s="427"/>
      <c r="U140" s="427"/>
      <c r="V140" s="427"/>
      <c r="W140" s="427"/>
      <c r="X140" s="427"/>
      <c r="Y140" s="462"/>
      <c r="Z140" s="427"/>
      <c r="AA140" s="427"/>
      <c r="AB140" s="427"/>
      <c r="AC140" s="427"/>
      <c r="AD140" s="462"/>
      <c r="AE140" s="427"/>
      <c r="AF140" s="427"/>
      <c r="AG140" s="427"/>
      <c r="AH140" s="427"/>
    </row>
    <row r="141" spans="1:34" s="117" customFormat="1" ht="13.65" customHeight="1" thickTop="1">
      <c r="A141" s="463" t="s">
        <v>433</v>
      </c>
      <c r="B141" s="464"/>
      <c r="C141" s="464"/>
      <c r="D141" s="464"/>
      <c r="E141" s="430"/>
      <c r="F141" s="430"/>
      <c r="G141" s="430"/>
      <c r="H141" s="430"/>
      <c r="I141" s="430"/>
      <c r="J141" s="430"/>
      <c r="K141" s="430"/>
      <c r="L141" s="430"/>
      <c r="M141" s="465" t="s">
        <v>433</v>
      </c>
      <c r="N141" s="432"/>
      <c r="O141" s="432"/>
      <c r="P141" s="432"/>
      <c r="Q141" s="432"/>
      <c r="R141" s="432"/>
      <c r="S141" s="432"/>
      <c r="T141" s="432"/>
      <c r="U141" s="432"/>
      <c r="V141" s="432"/>
      <c r="W141" s="432"/>
      <c r="X141" s="432"/>
      <c r="Y141" s="431" t="s">
        <v>433</v>
      </c>
      <c r="Z141" s="434"/>
      <c r="AA141" s="434"/>
      <c r="AB141" s="434"/>
      <c r="AC141" s="434"/>
      <c r="AD141" s="431" t="s">
        <v>433</v>
      </c>
      <c r="AE141" s="434"/>
      <c r="AF141" s="434"/>
      <c r="AG141" s="434"/>
      <c r="AH141" s="434"/>
    </row>
    <row r="142" spans="1:34" s="117" customFormat="1" ht="13.65" customHeight="1">
      <c r="A142" s="465" t="s">
        <v>485</v>
      </c>
      <c r="B142" s="466"/>
      <c r="C142" s="466"/>
      <c r="D142" s="466"/>
      <c r="E142" s="467"/>
      <c r="F142" s="467"/>
      <c r="G142" s="467"/>
      <c r="H142" s="467"/>
      <c r="I142" s="467"/>
      <c r="J142" s="467"/>
      <c r="K142" s="467"/>
      <c r="L142" s="467"/>
      <c r="M142" s="465" t="s">
        <v>485</v>
      </c>
      <c r="N142" s="432"/>
      <c r="O142" s="432"/>
      <c r="P142" s="432"/>
      <c r="Q142" s="432"/>
      <c r="R142" s="432"/>
      <c r="S142" s="432"/>
      <c r="T142" s="432"/>
      <c r="U142" s="432"/>
      <c r="V142" s="432"/>
      <c r="W142" s="432"/>
      <c r="X142" s="432"/>
      <c r="Y142" s="465" t="s">
        <v>485</v>
      </c>
      <c r="Z142" s="432"/>
      <c r="AA142" s="432"/>
      <c r="AB142" s="432"/>
      <c r="AC142" s="432"/>
      <c r="AD142" s="465" t="s">
        <v>485</v>
      </c>
      <c r="AE142" s="432"/>
      <c r="AF142" s="432"/>
      <c r="AG142" s="432"/>
      <c r="AH142" s="432"/>
    </row>
    <row r="143" spans="1:34" ht="13.2" customHeight="1">
      <c r="A143" s="468"/>
      <c r="B143" s="468"/>
      <c r="C143" s="468"/>
      <c r="D143" s="468"/>
      <c r="E143" s="468"/>
      <c r="F143" s="468"/>
      <c r="G143" s="468"/>
      <c r="H143" s="468"/>
      <c r="I143" s="468"/>
      <c r="J143" s="468"/>
      <c r="K143" s="468"/>
      <c r="L143" s="468"/>
    </row>
    <row r="144" spans="1:34" ht="13.2" customHeight="1">
      <c r="A144" s="468"/>
      <c r="B144" s="468"/>
      <c r="C144" s="468"/>
      <c r="D144" s="468"/>
      <c r="E144" s="468"/>
      <c r="F144" s="468"/>
      <c r="G144" s="468"/>
      <c r="H144" s="468"/>
      <c r="I144" s="468"/>
      <c r="J144" s="468"/>
      <c r="K144" s="468"/>
      <c r="L144" s="468"/>
    </row>
    <row r="145" ht="13.2" customHeight="1"/>
    <row r="199" spans="3:3">
      <c r="C199" s="471" t="s">
        <v>59</v>
      </c>
    </row>
  </sheetData>
  <mergeCells count="52">
    <mergeCell ref="A143:L144"/>
    <mergeCell ref="R72:T72"/>
    <mergeCell ref="V72:X72"/>
    <mergeCell ref="Y72:Y73"/>
    <mergeCell ref="Z72:AB72"/>
    <mergeCell ref="AD72:AD73"/>
    <mergeCell ref="AF72:AH72"/>
    <mergeCell ref="A70:L70"/>
    <mergeCell ref="M70:X70"/>
    <mergeCell ref="Y70:AC70"/>
    <mergeCell ref="AD70:AH70"/>
    <mergeCell ref="A72:A73"/>
    <mergeCell ref="B72:D72"/>
    <mergeCell ref="F72:H72"/>
    <mergeCell ref="J72:L72"/>
    <mergeCell ref="M72:M73"/>
    <mergeCell ref="N72:P72"/>
    <mergeCell ref="A68:L68"/>
    <mergeCell ref="M68:X68"/>
    <mergeCell ref="Y68:AC68"/>
    <mergeCell ref="AD68:AH68"/>
    <mergeCell ref="A69:L69"/>
    <mergeCell ref="M69:X69"/>
    <mergeCell ref="Y69:AC69"/>
    <mergeCell ref="AD69:AH69"/>
    <mergeCell ref="R6:T6"/>
    <mergeCell ref="V6:X6"/>
    <mergeCell ref="Y6:Y7"/>
    <mergeCell ref="Z6:AB6"/>
    <mergeCell ref="AD6:AD7"/>
    <mergeCell ref="AF6:AH6"/>
    <mergeCell ref="A6:A7"/>
    <mergeCell ref="B6:D6"/>
    <mergeCell ref="F6:H6"/>
    <mergeCell ref="J6:L6"/>
    <mergeCell ref="M6:M7"/>
    <mergeCell ref="N6:P6"/>
    <mergeCell ref="A3:L3"/>
    <mergeCell ref="M3:X3"/>
    <mergeCell ref="Y3:AC3"/>
    <mergeCell ref="AD3:AH3"/>
    <mergeCell ref="A4:L4"/>
    <mergeCell ref="M4:X4"/>
    <mergeCell ref="Y4:AC4"/>
    <mergeCell ref="AD4:AH4"/>
    <mergeCell ref="M1:T1"/>
    <mergeCell ref="Y1:AB1"/>
    <mergeCell ref="AD1:AH1"/>
    <mergeCell ref="A2:L2"/>
    <mergeCell ref="M2:X2"/>
    <mergeCell ref="Y2:AC2"/>
    <mergeCell ref="AD2:AH2"/>
  </mergeCells>
  <hyperlinks>
    <hyperlink ref="A1" location="Índice!A1" display="Volver al Índice" xr:uid="{26D60F8F-860A-4AC2-B2A8-31B3F53600A6}"/>
  </hyperlinks>
  <printOptions horizontalCentered="1" verticalCentered="1" gridLinesSet="0"/>
  <pageMargins left="0.75" right="0.75" top="1" bottom="1" header="0.59055118110236227" footer="0.59055118110236227"/>
  <pageSetup paperSize="9" scale="64" fitToHeight="12" orientation="landscape" r:id="rId1"/>
  <headerFooter alignWithMargins="0"/>
  <rowBreaks count="1" manualBreakCount="1">
    <brk id="67" max="47" man="1"/>
  </rowBreaks>
  <colBreaks count="3" manualBreakCount="3">
    <brk id="12" max="150" man="1"/>
    <brk id="24" max="150" man="1"/>
    <brk id="29" max="150"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02FA6-906C-4F25-8852-3AB895795B84}">
  <sheetPr>
    <pageSetUpPr autoPageBreaks="0"/>
  </sheetPr>
  <dimension ref="A1:AO318"/>
  <sheetViews>
    <sheetView showGridLines="0" zoomScale="110" zoomScaleNormal="110" zoomScaleSheetLayoutView="100" workbookViewId="0"/>
  </sheetViews>
  <sheetFormatPr baseColWidth="10" defaultColWidth="11.44140625" defaultRowHeight="13.2"/>
  <cols>
    <col min="1" max="1" width="58.44140625" style="7" customWidth="1"/>
    <col min="2" max="2" width="13.44140625" style="7" bestFit="1" customWidth="1"/>
    <col min="3" max="4" width="11.5546875" style="7" bestFit="1" customWidth="1"/>
    <col min="5" max="5" width="2.5546875" style="7" customWidth="1"/>
    <col min="6" max="8" width="11" style="7" bestFit="1" customWidth="1"/>
    <col min="9" max="9" width="2.109375" style="7" customWidth="1"/>
    <col min="10" max="12" width="11" style="7" customWidth="1"/>
    <col min="13" max="13" width="55.44140625" style="7" customWidth="1"/>
    <col min="14" max="16" width="10.109375" style="7" customWidth="1"/>
    <col min="17" max="17" width="2.5546875" style="7" customWidth="1"/>
    <col min="18" max="18" width="11" style="7" bestFit="1" customWidth="1"/>
    <col min="19" max="19" width="10.109375" style="7" customWidth="1"/>
    <col min="20" max="20" width="11" style="7" bestFit="1" customWidth="1"/>
    <col min="21" max="21" width="1.88671875" style="7" customWidth="1"/>
    <col min="22" max="24" width="11" style="7" customWidth="1"/>
    <col min="25" max="25" width="55.44140625" style="7" customWidth="1"/>
    <col min="26" max="27" width="10.109375" style="7" customWidth="1"/>
    <col min="28" max="28" width="11" style="7" bestFit="1" customWidth="1"/>
    <col min="29" max="29" width="1.88671875" style="7" customWidth="1"/>
    <col min="30" max="30" width="55.44140625" style="7" customWidth="1"/>
    <col min="31" max="31" width="1.88671875" style="7" customWidth="1"/>
    <col min="32" max="34" width="10.88671875" style="7" customWidth="1"/>
    <col min="35" max="35" width="12.88671875" style="7" bestFit="1" customWidth="1"/>
    <col min="36" max="16384" width="11.44140625" style="7"/>
  </cols>
  <sheetData>
    <row r="1" spans="1:41" s="475" customFormat="1" ht="18" customHeight="1">
      <c r="A1" s="1180" t="s">
        <v>1011</v>
      </c>
      <c r="B1" s="472"/>
      <c r="C1" s="472"/>
      <c r="D1" s="472"/>
      <c r="E1" s="472"/>
      <c r="F1" s="472"/>
      <c r="G1" s="472"/>
      <c r="H1" s="472"/>
      <c r="I1" s="472"/>
      <c r="J1" s="472"/>
      <c r="K1" s="472"/>
      <c r="L1" s="472"/>
      <c r="M1" s="473"/>
      <c r="N1" s="474"/>
      <c r="O1" s="474"/>
      <c r="P1" s="474"/>
      <c r="Q1" s="474"/>
      <c r="R1" s="474"/>
      <c r="S1" s="474"/>
      <c r="T1" s="474"/>
      <c r="U1" s="474"/>
      <c r="V1" s="474"/>
      <c r="W1" s="474"/>
      <c r="X1" s="474"/>
      <c r="Y1" s="473"/>
      <c r="Z1" s="473"/>
      <c r="AA1" s="473"/>
      <c r="AB1" s="473"/>
      <c r="AC1" s="473"/>
      <c r="AD1" s="473"/>
      <c r="AE1" s="473"/>
      <c r="AF1" s="473"/>
      <c r="AG1" s="473"/>
      <c r="AH1" s="473"/>
    </row>
    <row r="2" spans="1:41" s="358" customFormat="1" ht="24" customHeight="1">
      <c r="A2" s="476" t="s">
        <v>486</v>
      </c>
      <c r="B2" s="476"/>
      <c r="C2" s="476"/>
      <c r="D2" s="476"/>
      <c r="E2" s="476"/>
      <c r="F2" s="476"/>
      <c r="G2" s="476"/>
      <c r="H2" s="476"/>
      <c r="I2" s="476"/>
      <c r="J2" s="476"/>
      <c r="K2" s="476"/>
      <c r="L2" s="476"/>
      <c r="M2" s="476" t="s">
        <v>486</v>
      </c>
      <c r="N2" s="476"/>
      <c r="O2" s="476"/>
      <c r="P2" s="476"/>
      <c r="Q2" s="476"/>
      <c r="R2" s="476"/>
      <c r="S2" s="476"/>
      <c r="T2" s="476"/>
      <c r="U2" s="476"/>
      <c r="V2" s="476"/>
      <c r="W2" s="476"/>
      <c r="X2" s="476"/>
      <c r="Y2" s="476" t="s">
        <v>486</v>
      </c>
      <c r="Z2" s="476"/>
      <c r="AA2" s="476"/>
      <c r="AB2" s="476"/>
      <c r="AC2" s="476"/>
      <c r="AD2" s="476" t="s">
        <v>486</v>
      </c>
      <c r="AE2" s="476"/>
      <c r="AF2" s="476"/>
      <c r="AG2" s="476"/>
      <c r="AH2" s="476"/>
      <c r="AI2" s="477"/>
      <c r="AJ2" s="477"/>
      <c r="AK2" s="477"/>
      <c r="AL2" s="477"/>
      <c r="AM2" s="477"/>
      <c r="AN2" s="477"/>
      <c r="AO2" s="477"/>
    </row>
    <row r="3" spans="1:41" s="389" customFormat="1" ht="18" customHeight="1">
      <c r="A3" s="387">
        <v>46053</v>
      </c>
      <c r="B3" s="387"/>
      <c r="C3" s="387"/>
      <c r="D3" s="387"/>
      <c r="E3" s="387"/>
      <c r="F3" s="387"/>
      <c r="G3" s="387"/>
      <c r="H3" s="387"/>
      <c r="I3" s="387"/>
      <c r="J3" s="387"/>
      <c r="K3" s="387"/>
      <c r="L3" s="387"/>
      <c r="M3" s="387">
        <v>46053</v>
      </c>
      <c r="N3" s="387"/>
      <c r="O3" s="387"/>
      <c r="P3" s="387"/>
      <c r="Q3" s="387"/>
      <c r="R3" s="387"/>
      <c r="S3" s="387"/>
      <c r="T3" s="387"/>
      <c r="U3" s="387"/>
      <c r="V3" s="387"/>
      <c r="W3" s="387"/>
      <c r="X3" s="387"/>
      <c r="Y3" s="387">
        <v>46053</v>
      </c>
      <c r="Z3" s="387"/>
      <c r="AA3" s="387"/>
      <c r="AB3" s="387"/>
      <c r="AC3" s="387"/>
      <c r="AD3" s="388">
        <v>46053</v>
      </c>
      <c r="AE3" s="388"/>
      <c r="AF3" s="388"/>
      <c r="AG3" s="388"/>
      <c r="AH3" s="388"/>
    </row>
    <row r="4" spans="1:41" s="360" customFormat="1" ht="15" customHeight="1">
      <c r="A4" s="390" t="s">
        <v>383</v>
      </c>
      <c r="B4" s="390"/>
      <c r="C4" s="390"/>
      <c r="D4" s="390"/>
      <c r="E4" s="390"/>
      <c r="F4" s="390"/>
      <c r="G4" s="390"/>
      <c r="H4" s="390"/>
      <c r="I4" s="390"/>
      <c r="J4" s="390"/>
      <c r="K4" s="390"/>
      <c r="L4" s="390"/>
      <c r="M4" s="390" t="s">
        <v>383</v>
      </c>
      <c r="N4" s="390"/>
      <c r="O4" s="390"/>
      <c r="P4" s="390"/>
      <c r="Q4" s="390"/>
      <c r="R4" s="390"/>
      <c r="S4" s="390"/>
      <c r="T4" s="390"/>
      <c r="U4" s="390"/>
      <c r="V4" s="390"/>
      <c r="W4" s="390"/>
      <c r="X4" s="390"/>
      <c r="Y4" s="390" t="s">
        <v>383</v>
      </c>
      <c r="Z4" s="390"/>
      <c r="AA4" s="390"/>
      <c r="AB4" s="390"/>
      <c r="AC4" s="390"/>
      <c r="AD4" s="390" t="s">
        <v>383</v>
      </c>
      <c r="AE4" s="390"/>
      <c r="AF4" s="390"/>
      <c r="AG4" s="390"/>
      <c r="AH4" s="390"/>
    </row>
    <row r="5" spans="1:41" s="482" customFormat="1" ht="6" customHeight="1" thickBot="1">
      <c r="A5" s="478"/>
      <c r="B5" s="478"/>
      <c r="C5" s="478"/>
      <c r="D5" s="478"/>
      <c r="E5" s="478"/>
      <c r="F5" s="478"/>
      <c r="G5" s="478"/>
      <c r="H5" s="478"/>
      <c r="I5" s="478"/>
      <c r="J5" s="478"/>
      <c r="K5" s="478"/>
      <c r="L5" s="478"/>
      <c r="M5" s="479"/>
      <c r="N5" s="480"/>
      <c r="O5" s="480"/>
      <c r="P5" s="480"/>
      <c r="Q5" s="480"/>
      <c r="R5" s="480"/>
      <c r="S5" s="480"/>
      <c r="T5" s="480"/>
      <c r="U5" s="480"/>
      <c r="V5" s="480"/>
      <c r="W5" s="480"/>
      <c r="X5" s="480"/>
      <c r="Y5" s="479"/>
      <c r="Z5" s="479"/>
      <c r="AA5" s="479"/>
      <c r="AB5" s="479"/>
      <c r="AC5" s="479"/>
      <c r="AD5" s="479"/>
      <c r="AE5" s="479"/>
      <c r="AF5" s="479"/>
      <c r="AG5" s="479"/>
      <c r="AH5" s="481"/>
    </row>
    <row r="6" spans="1:41" ht="27" customHeight="1" thickTop="1">
      <c r="A6" s="483"/>
      <c r="B6" s="399" t="s">
        <v>28</v>
      </c>
      <c r="C6" s="399"/>
      <c r="D6" s="399"/>
      <c r="E6" s="400"/>
      <c r="F6" s="399" t="s">
        <v>385</v>
      </c>
      <c r="G6" s="399"/>
      <c r="H6" s="399"/>
      <c r="I6" s="400"/>
      <c r="J6" s="399" t="s">
        <v>487</v>
      </c>
      <c r="K6" s="399"/>
      <c r="L6" s="399"/>
      <c r="M6" s="484"/>
      <c r="N6" s="399" t="s">
        <v>488</v>
      </c>
      <c r="O6" s="399"/>
      <c r="P6" s="399"/>
      <c r="Q6" s="400"/>
      <c r="R6" s="399" t="s">
        <v>386</v>
      </c>
      <c r="S6" s="399"/>
      <c r="T6" s="399"/>
      <c r="U6" s="400"/>
      <c r="V6" s="399" t="s">
        <v>387</v>
      </c>
      <c r="W6" s="399"/>
      <c r="X6" s="399"/>
      <c r="Y6" s="484"/>
      <c r="Z6" s="399" t="s">
        <v>34</v>
      </c>
      <c r="AA6" s="399"/>
      <c r="AB6" s="399"/>
      <c r="AC6" s="400"/>
      <c r="AD6" s="484"/>
      <c r="AE6" s="400"/>
      <c r="AF6" s="402" t="s">
        <v>388</v>
      </c>
      <c r="AG6" s="402"/>
      <c r="AH6" s="402"/>
      <c r="AI6" s="485"/>
    </row>
    <row r="7" spans="1:41" ht="12.15" customHeight="1">
      <c r="A7" s="486"/>
      <c r="B7" s="455" t="s">
        <v>95</v>
      </c>
      <c r="C7" s="456" t="s">
        <v>96</v>
      </c>
      <c r="D7" s="456" t="s">
        <v>389</v>
      </c>
      <c r="E7" s="455"/>
      <c r="F7" s="456" t="s">
        <v>95</v>
      </c>
      <c r="G7" s="456" t="s">
        <v>96</v>
      </c>
      <c r="H7" s="456" t="s">
        <v>389</v>
      </c>
      <c r="I7" s="455"/>
      <c r="J7" s="406" t="s">
        <v>95</v>
      </c>
      <c r="K7" s="407" t="s">
        <v>96</v>
      </c>
      <c r="L7" s="406" t="s">
        <v>389</v>
      </c>
      <c r="M7" s="487"/>
      <c r="N7" s="406" t="s">
        <v>95</v>
      </c>
      <c r="O7" s="407" t="s">
        <v>96</v>
      </c>
      <c r="P7" s="406" t="s">
        <v>389</v>
      </c>
      <c r="Q7" s="406"/>
      <c r="R7" s="406" t="s">
        <v>95</v>
      </c>
      <c r="S7" s="407" t="s">
        <v>96</v>
      </c>
      <c r="T7" s="406" t="s">
        <v>389</v>
      </c>
      <c r="U7" s="406"/>
      <c r="V7" s="407" t="s">
        <v>95</v>
      </c>
      <c r="W7" s="407" t="s">
        <v>96</v>
      </c>
      <c r="X7" s="407" t="s">
        <v>389</v>
      </c>
      <c r="Y7" s="487"/>
      <c r="Z7" s="406" t="s">
        <v>95</v>
      </c>
      <c r="AA7" s="407" t="s">
        <v>96</v>
      </c>
      <c r="AB7" s="407" t="s">
        <v>389</v>
      </c>
      <c r="AC7" s="406"/>
      <c r="AD7" s="487"/>
      <c r="AE7" s="406"/>
      <c r="AF7" s="406" t="s">
        <v>95</v>
      </c>
      <c r="AG7" s="407" t="s">
        <v>96</v>
      </c>
      <c r="AH7" s="407" t="s">
        <v>389</v>
      </c>
    </row>
    <row r="8" spans="1:41" s="25" customFormat="1" ht="5.25" customHeight="1">
      <c r="A8" s="457"/>
      <c r="B8" s="409"/>
      <c r="C8" s="409"/>
      <c r="D8" s="409"/>
      <c r="E8" s="488"/>
      <c r="F8" s="409"/>
      <c r="G8" s="409"/>
      <c r="H8" s="409"/>
      <c r="I8" s="409"/>
      <c r="J8" s="409"/>
      <c r="K8" s="409"/>
      <c r="L8" s="409"/>
      <c r="M8" s="410"/>
      <c r="N8" s="409"/>
      <c r="O8" s="409"/>
      <c r="P8" s="409"/>
      <c r="Q8" s="489"/>
      <c r="R8" s="409"/>
      <c r="S8" s="409"/>
      <c r="T8" s="409"/>
      <c r="U8" s="409"/>
      <c r="V8" s="409"/>
      <c r="W8" s="409"/>
      <c r="X8" s="409"/>
      <c r="Y8" s="410"/>
      <c r="Z8" s="409"/>
      <c r="AA8" s="409"/>
      <c r="AB8" s="409"/>
      <c r="AC8" s="409"/>
      <c r="AD8" s="410"/>
      <c r="AE8" s="409"/>
      <c r="AF8" s="409"/>
      <c r="AG8" s="409"/>
      <c r="AH8" s="409"/>
    </row>
    <row r="9" spans="1:41" s="413" customFormat="1" ht="8.1" customHeight="1">
      <c r="A9" s="490" t="s">
        <v>489</v>
      </c>
      <c r="B9" s="412">
        <v>54221.627249999998</v>
      </c>
      <c r="C9" s="412">
        <v>4.9311699999999998</v>
      </c>
      <c r="D9" s="412">
        <v>54226.558420000001</v>
      </c>
      <c r="E9" s="412"/>
      <c r="F9" s="412">
        <v>47444.91648</v>
      </c>
      <c r="G9" s="412">
        <v>6.8129999999999996E-2</v>
      </c>
      <c r="H9" s="412">
        <v>47444.98461</v>
      </c>
      <c r="I9" s="412"/>
      <c r="J9" s="412">
        <v>9317.6141199999984</v>
      </c>
      <c r="K9" s="412">
        <v>2247.0583099999999</v>
      </c>
      <c r="L9" s="412">
        <v>11564.672430000001</v>
      </c>
      <c r="M9" s="490" t="s">
        <v>489</v>
      </c>
      <c r="N9" s="412">
        <v>44253.123240000001</v>
      </c>
      <c r="O9" s="412">
        <v>323.79429999999996</v>
      </c>
      <c r="P9" s="412">
        <v>44576.917540000002</v>
      </c>
      <c r="Q9" s="412"/>
      <c r="R9" s="412">
        <v>26400.076399999998</v>
      </c>
      <c r="S9" s="412">
        <v>3311.39183</v>
      </c>
      <c r="T9" s="412">
        <v>29711.468230000002</v>
      </c>
      <c r="U9" s="412"/>
      <c r="V9" s="412">
        <v>11634.83749</v>
      </c>
      <c r="W9" s="412">
        <v>22.968990000000002</v>
      </c>
      <c r="X9" s="412">
        <v>11657.806480000001</v>
      </c>
      <c r="Y9" s="490" t="s">
        <v>489</v>
      </c>
      <c r="Z9" s="412">
        <v>8541.2416599999997</v>
      </c>
      <c r="AA9" s="412">
        <v>7.6291599999999997</v>
      </c>
      <c r="AB9" s="412">
        <v>8548.8708200000001</v>
      </c>
      <c r="AC9" s="412"/>
      <c r="AD9" s="490" t="s">
        <v>489</v>
      </c>
      <c r="AE9" s="412"/>
      <c r="AF9" s="412">
        <v>201813.43664</v>
      </c>
      <c r="AG9" s="412">
        <v>5917.8418900000006</v>
      </c>
      <c r="AH9" s="412">
        <v>207731.27853000001</v>
      </c>
      <c r="AI9" s="491"/>
    </row>
    <row r="10" spans="1:41" s="413" customFormat="1" ht="9" customHeight="1">
      <c r="A10" s="492" t="s">
        <v>490</v>
      </c>
      <c r="B10" s="415">
        <v>512.07272</v>
      </c>
      <c r="C10" s="415">
        <v>4.8519100000000002</v>
      </c>
      <c r="D10" s="415">
        <v>516.92462999999998</v>
      </c>
      <c r="E10" s="415"/>
      <c r="F10" s="415">
        <v>87.599339999999998</v>
      </c>
      <c r="G10" s="415">
        <v>0</v>
      </c>
      <c r="H10" s="415">
        <v>87.599339999999998</v>
      </c>
      <c r="I10" s="415"/>
      <c r="J10" s="415">
        <v>57.475300000000004</v>
      </c>
      <c r="K10" s="415">
        <v>23.060680000000001</v>
      </c>
      <c r="L10" s="415">
        <v>80.535979999999995</v>
      </c>
      <c r="M10" s="492" t="s">
        <v>490</v>
      </c>
      <c r="N10" s="415">
        <v>553.08269000000007</v>
      </c>
      <c r="O10" s="415">
        <v>323.79429999999996</v>
      </c>
      <c r="P10" s="415">
        <v>876.87698999999998</v>
      </c>
      <c r="Q10" s="415"/>
      <c r="R10" s="415">
        <v>123.10616</v>
      </c>
      <c r="S10" s="415">
        <v>33.500209999999996</v>
      </c>
      <c r="T10" s="415">
        <v>156.60637</v>
      </c>
      <c r="U10" s="415"/>
      <c r="V10" s="415">
        <v>184.55008000000001</v>
      </c>
      <c r="W10" s="415">
        <v>0.14552000000000001</v>
      </c>
      <c r="X10" s="415">
        <v>184.69560000000001</v>
      </c>
      <c r="Y10" s="492" t="s">
        <v>490</v>
      </c>
      <c r="Z10" s="415">
        <v>235.18725000000001</v>
      </c>
      <c r="AA10" s="415">
        <v>7.6291599999999997</v>
      </c>
      <c r="AB10" s="415">
        <v>242.81640999999999</v>
      </c>
      <c r="AC10" s="415"/>
      <c r="AD10" s="492" t="s">
        <v>490</v>
      </c>
      <c r="AE10" s="415"/>
      <c r="AF10" s="415">
        <v>1753.0735400000001</v>
      </c>
      <c r="AG10" s="415">
        <v>392.98177999999996</v>
      </c>
      <c r="AH10" s="415">
        <v>2146.0553199999999</v>
      </c>
      <c r="AI10" s="491"/>
    </row>
    <row r="11" spans="1:41" s="413" customFormat="1" ht="9" customHeight="1">
      <c r="A11" s="417" t="s">
        <v>491</v>
      </c>
      <c r="B11" s="415">
        <v>9.8279099999999993</v>
      </c>
      <c r="C11" s="415">
        <v>0</v>
      </c>
      <c r="D11" s="415">
        <v>9.8279099999999993</v>
      </c>
      <c r="E11" s="415"/>
      <c r="F11" s="415">
        <v>0</v>
      </c>
      <c r="G11" s="415">
        <v>0</v>
      </c>
      <c r="H11" s="415">
        <v>0</v>
      </c>
      <c r="I11" s="415"/>
      <c r="J11" s="415">
        <v>0</v>
      </c>
      <c r="K11" s="415">
        <v>0</v>
      </c>
      <c r="L11" s="415">
        <v>0</v>
      </c>
      <c r="M11" s="417" t="s">
        <v>491</v>
      </c>
      <c r="N11" s="415">
        <v>0</v>
      </c>
      <c r="O11" s="415">
        <v>0</v>
      </c>
      <c r="P11" s="415">
        <v>0</v>
      </c>
      <c r="Q11" s="415"/>
      <c r="R11" s="415">
        <v>0</v>
      </c>
      <c r="S11" s="415">
        <v>0</v>
      </c>
      <c r="T11" s="415">
        <v>0</v>
      </c>
      <c r="U11" s="415"/>
      <c r="V11" s="415">
        <v>0</v>
      </c>
      <c r="W11" s="415">
        <v>0</v>
      </c>
      <c r="X11" s="415">
        <v>0</v>
      </c>
      <c r="Y11" s="417" t="s">
        <v>491</v>
      </c>
      <c r="Z11" s="415">
        <v>0</v>
      </c>
      <c r="AA11" s="415">
        <v>0</v>
      </c>
      <c r="AB11" s="415">
        <v>0</v>
      </c>
      <c r="AC11" s="415"/>
      <c r="AD11" s="417" t="s">
        <v>491</v>
      </c>
      <c r="AE11" s="415"/>
      <c r="AF11" s="415">
        <v>9.8279099999999993</v>
      </c>
      <c r="AG11" s="415">
        <v>0</v>
      </c>
      <c r="AH11" s="415">
        <v>9.8279099999999993</v>
      </c>
      <c r="AI11" s="491"/>
    </row>
    <row r="12" spans="1:41" s="413" customFormat="1" ht="9" customHeight="1">
      <c r="A12" s="417" t="s">
        <v>492</v>
      </c>
      <c r="B12" s="415">
        <v>246.20495000000003</v>
      </c>
      <c r="C12" s="415">
        <v>0</v>
      </c>
      <c r="D12" s="415">
        <v>246.20495000000003</v>
      </c>
      <c r="E12" s="415"/>
      <c r="F12" s="415">
        <v>1550.05555</v>
      </c>
      <c r="G12" s="415">
        <v>0</v>
      </c>
      <c r="H12" s="415">
        <v>1550.05555</v>
      </c>
      <c r="I12" s="415"/>
      <c r="J12" s="415">
        <v>17.196159999999999</v>
      </c>
      <c r="K12" s="415">
        <v>0</v>
      </c>
      <c r="L12" s="415">
        <v>17.196159999999999</v>
      </c>
      <c r="M12" s="417" t="s">
        <v>492</v>
      </c>
      <c r="N12" s="415">
        <v>0</v>
      </c>
      <c r="O12" s="415">
        <v>0</v>
      </c>
      <c r="P12" s="415">
        <v>0</v>
      </c>
      <c r="Q12" s="415"/>
      <c r="R12" s="415">
        <v>0</v>
      </c>
      <c r="S12" s="415">
        <v>0</v>
      </c>
      <c r="T12" s="415">
        <v>0</v>
      </c>
      <c r="U12" s="415"/>
      <c r="V12" s="415">
        <v>42.192200000000007</v>
      </c>
      <c r="W12" s="415">
        <v>0</v>
      </c>
      <c r="X12" s="415">
        <v>42.192200000000007</v>
      </c>
      <c r="Y12" s="417" t="s">
        <v>492</v>
      </c>
      <c r="Z12" s="415">
        <v>54.652270000000001</v>
      </c>
      <c r="AA12" s="415">
        <v>0</v>
      </c>
      <c r="AB12" s="415">
        <v>54.652270000000001</v>
      </c>
      <c r="AC12" s="415"/>
      <c r="AD12" s="417" t="s">
        <v>492</v>
      </c>
      <c r="AE12" s="415"/>
      <c r="AF12" s="415">
        <v>1910.3011300000001</v>
      </c>
      <c r="AG12" s="415">
        <v>0</v>
      </c>
      <c r="AH12" s="415">
        <v>1910.3011300000001</v>
      </c>
      <c r="AI12" s="491"/>
    </row>
    <row r="13" spans="1:41" s="413" customFormat="1" ht="9" customHeight="1">
      <c r="A13" s="417" t="s">
        <v>493</v>
      </c>
      <c r="B13" s="415">
        <v>53440.16012</v>
      </c>
      <c r="C13" s="415">
        <v>7.9260000000000011E-2</v>
      </c>
      <c r="D13" s="415">
        <v>53440.239379999999</v>
      </c>
      <c r="E13" s="415"/>
      <c r="F13" s="415">
        <v>45799.341869999997</v>
      </c>
      <c r="G13" s="415">
        <v>6.8129999999999996E-2</v>
      </c>
      <c r="H13" s="415">
        <v>45799.41</v>
      </c>
      <c r="I13" s="415"/>
      <c r="J13" s="415">
        <v>9242.9426600000006</v>
      </c>
      <c r="K13" s="415">
        <v>0</v>
      </c>
      <c r="L13" s="415">
        <v>9242.9426600000006</v>
      </c>
      <c r="M13" s="417" t="s">
        <v>493</v>
      </c>
      <c r="N13" s="415">
        <v>43626.427779999998</v>
      </c>
      <c r="O13" s="415">
        <v>0</v>
      </c>
      <c r="P13" s="415">
        <v>43626.427779999998</v>
      </c>
      <c r="Q13" s="415"/>
      <c r="R13" s="415">
        <v>22675.389780000001</v>
      </c>
      <c r="S13" s="415">
        <v>3271.1757000000002</v>
      </c>
      <c r="T13" s="415">
        <v>25946.565480000001</v>
      </c>
      <c r="U13" s="415"/>
      <c r="V13" s="415">
        <v>11408.095210000001</v>
      </c>
      <c r="W13" s="415">
        <v>9.285639999999999</v>
      </c>
      <c r="X13" s="415">
        <v>11417.38085</v>
      </c>
      <c r="Y13" s="417" t="s">
        <v>493</v>
      </c>
      <c r="Z13" s="415">
        <v>8251.4021400000001</v>
      </c>
      <c r="AA13" s="415">
        <v>0</v>
      </c>
      <c r="AB13" s="415">
        <v>8251.4021400000001</v>
      </c>
      <c r="AC13" s="415"/>
      <c r="AD13" s="417" t="s">
        <v>493</v>
      </c>
      <c r="AE13" s="415"/>
      <c r="AF13" s="415">
        <v>194443.75955999998</v>
      </c>
      <c r="AG13" s="415">
        <v>3280.6087300000004</v>
      </c>
      <c r="AH13" s="415">
        <v>197724.36828999995</v>
      </c>
      <c r="AI13" s="491"/>
    </row>
    <row r="14" spans="1:41" s="413" customFormat="1" ht="9" customHeight="1">
      <c r="A14" s="417" t="s">
        <v>494</v>
      </c>
      <c r="B14" s="415">
        <v>0</v>
      </c>
      <c r="C14" s="415">
        <v>0</v>
      </c>
      <c r="D14" s="415">
        <v>0</v>
      </c>
      <c r="E14" s="415"/>
      <c r="F14" s="415">
        <v>0</v>
      </c>
      <c r="G14" s="415">
        <v>0</v>
      </c>
      <c r="H14" s="415">
        <v>0</v>
      </c>
      <c r="I14" s="415"/>
      <c r="J14" s="415">
        <v>0</v>
      </c>
      <c r="K14" s="415">
        <v>0</v>
      </c>
      <c r="L14" s="415">
        <v>0</v>
      </c>
      <c r="M14" s="417" t="s">
        <v>494</v>
      </c>
      <c r="N14" s="415">
        <v>0</v>
      </c>
      <c r="O14" s="415">
        <v>0</v>
      </c>
      <c r="P14" s="415">
        <v>0</v>
      </c>
      <c r="Q14" s="415"/>
      <c r="R14" s="415">
        <v>0</v>
      </c>
      <c r="S14" s="415">
        <v>0</v>
      </c>
      <c r="T14" s="415">
        <v>0</v>
      </c>
      <c r="U14" s="415"/>
      <c r="V14" s="415">
        <v>0</v>
      </c>
      <c r="W14" s="415">
        <v>0</v>
      </c>
      <c r="X14" s="415">
        <v>0</v>
      </c>
      <c r="Y14" s="417" t="s">
        <v>494</v>
      </c>
      <c r="Z14" s="415">
        <v>0</v>
      </c>
      <c r="AA14" s="415">
        <v>0</v>
      </c>
      <c r="AB14" s="415">
        <v>0</v>
      </c>
      <c r="AC14" s="415"/>
      <c r="AD14" s="417" t="s">
        <v>494</v>
      </c>
      <c r="AE14" s="415"/>
      <c r="AF14" s="415">
        <v>0</v>
      </c>
      <c r="AG14" s="415">
        <v>0</v>
      </c>
      <c r="AH14" s="415">
        <v>0</v>
      </c>
      <c r="AI14" s="491"/>
    </row>
    <row r="15" spans="1:41" s="413" customFormat="1" ht="9" customHeight="1">
      <c r="A15" s="417" t="s">
        <v>495</v>
      </c>
      <c r="B15" s="415">
        <v>0</v>
      </c>
      <c r="C15" s="415">
        <v>0</v>
      </c>
      <c r="D15" s="415">
        <v>0</v>
      </c>
      <c r="E15" s="415"/>
      <c r="F15" s="415">
        <v>0</v>
      </c>
      <c r="G15" s="415">
        <v>0</v>
      </c>
      <c r="H15" s="415">
        <v>0</v>
      </c>
      <c r="I15" s="415"/>
      <c r="J15" s="415">
        <v>0</v>
      </c>
      <c r="K15" s="415">
        <v>0</v>
      </c>
      <c r="L15" s="415">
        <v>0</v>
      </c>
      <c r="M15" s="417" t="s">
        <v>496</v>
      </c>
      <c r="N15" s="415">
        <v>0</v>
      </c>
      <c r="O15" s="415">
        <v>0</v>
      </c>
      <c r="P15" s="415">
        <v>0</v>
      </c>
      <c r="Q15" s="415"/>
      <c r="R15" s="415">
        <v>0</v>
      </c>
      <c r="S15" s="415">
        <v>0</v>
      </c>
      <c r="T15" s="415">
        <v>0</v>
      </c>
      <c r="U15" s="415"/>
      <c r="V15" s="415">
        <v>0</v>
      </c>
      <c r="W15" s="415">
        <v>0</v>
      </c>
      <c r="X15" s="415">
        <v>0</v>
      </c>
      <c r="Y15" s="417" t="s">
        <v>496</v>
      </c>
      <c r="Z15" s="415">
        <v>0</v>
      </c>
      <c r="AA15" s="415">
        <v>0</v>
      </c>
      <c r="AB15" s="415">
        <v>0</v>
      </c>
      <c r="AC15" s="415"/>
      <c r="AD15" s="417" t="s">
        <v>496</v>
      </c>
      <c r="AE15" s="415"/>
      <c r="AF15" s="415">
        <v>0</v>
      </c>
      <c r="AG15" s="415">
        <v>0</v>
      </c>
      <c r="AH15" s="415">
        <v>0</v>
      </c>
      <c r="AI15" s="491"/>
    </row>
    <row r="16" spans="1:41" s="413" customFormat="1" ht="9" customHeight="1">
      <c r="A16" s="417" t="s">
        <v>497</v>
      </c>
      <c r="B16" s="415">
        <v>13.361550000000001</v>
      </c>
      <c r="C16" s="415">
        <v>0</v>
      </c>
      <c r="D16" s="415">
        <v>13.361550000000001</v>
      </c>
      <c r="E16" s="415"/>
      <c r="F16" s="415">
        <v>7.9197199999999999</v>
      </c>
      <c r="G16" s="415">
        <v>0</v>
      </c>
      <c r="H16" s="415">
        <v>7.9197199999999999</v>
      </c>
      <c r="I16" s="415"/>
      <c r="J16" s="415">
        <v>0</v>
      </c>
      <c r="K16" s="415">
        <v>1194.8723400000001</v>
      </c>
      <c r="L16" s="415">
        <v>1194.8723400000001</v>
      </c>
      <c r="M16" s="417" t="s">
        <v>497</v>
      </c>
      <c r="N16" s="415">
        <v>73.612769999999998</v>
      </c>
      <c r="O16" s="415">
        <v>0</v>
      </c>
      <c r="P16" s="415">
        <v>73.612769999999998</v>
      </c>
      <c r="Q16" s="415"/>
      <c r="R16" s="415">
        <v>3601.5804600000001</v>
      </c>
      <c r="S16" s="415">
        <v>6.6991700000000005</v>
      </c>
      <c r="T16" s="415">
        <v>3608.27963</v>
      </c>
      <c r="U16" s="415"/>
      <c r="V16" s="415">
        <v>0</v>
      </c>
      <c r="W16" s="415">
        <v>13.53783</v>
      </c>
      <c r="X16" s="415">
        <v>13.53783</v>
      </c>
      <c r="Y16" s="417" t="s">
        <v>497</v>
      </c>
      <c r="Z16" s="415">
        <v>0</v>
      </c>
      <c r="AA16" s="415">
        <v>0</v>
      </c>
      <c r="AB16" s="415">
        <v>0</v>
      </c>
      <c r="AC16" s="415"/>
      <c r="AD16" s="417" t="s">
        <v>497</v>
      </c>
      <c r="AE16" s="415"/>
      <c r="AF16" s="415">
        <v>3696.4745000000003</v>
      </c>
      <c r="AG16" s="415">
        <v>1215.1093400000002</v>
      </c>
      <c r="AH16" s="415">
        <v>4911.5838400000002</v>
      </c>
      <c r="AI16" s="491"/>
    </row>
    <row r="17" spans="1:35" s="413" customFormat="1" ht="9" customHeight="1">
      <c r="A17" s="417" t="s">
        <v>498</v>
      </c>
      <c r="B17" s="415">
        <v>0</v>
      </c>
      <c r="C17" s="415">
        <v>0</v>
      </c>
      <c r="D17" s="415">
        <v>0</v>
      </c>
      <c r="E17" s="415"/>
      <c r="F17" s="415">
        <v>0</v>
      </c>
      <c r="G17" s="415">
        <v>0</v>
      </c>
      <c r="H17" s="415">
        <v>0</v>
      </c>
      <c r="I17" s="415"/>
      <c r="J17" s="415">
        <v>0</v>
      </c>
      <c r="K17" s="415">
        <v>0</v>
      </c>
      <c r="L17" s="415">
        <v>0</v>
      </c>
      <c r="M17" s="417" t="s">
        <v>498</v>
      </c>
      <c r="N17" s="415">
        <v>0</v>
      </c>
      <c r="O17" s="415">
        <v>0</v>
      </c>
      <c r="P17" s="415">
        <v>0</v>
      </c>
      <c r="Q17" s="415"/>
      <c r="R17" s="415">
        <v>0</v>
      </c>
      <c r="S17" s="415">
        <v>0</v>
      </c>
      <c r="T17" s="415">
        <v>0</v>
      </c>
      <c r="U17" s="415"/>
      <c r="V17" s="415">
        <v>0</v>
      </c>
      <c r="W17" s="415">
        <v>0</v>
      </c>
      <c r="X17" s="415">
        <v>0</v>
      </c>
      <c r="Y17" s="417" t="s">
        <v>498</v>
      </c>
      <c r="Z17" s="415">
        <v>0</v>
      </c>
      <c r="AA17" s="415">
        <v>0</v>
      </c>
      <c r="AB17" s="415">
        <v>0</v>
      </c>
      <c r="AC17" s="415"/>
      <c r="AD17" s="417" t="s">
        <v>498</v>
      </c>
      <c r="AE17" s="415"/>
      <c r="AF17" s="415">
        <v>0</v>
      </c>
      <c r="AG17" s="415">
        <v>0</v>
      </c>
      <c r="AH17" s="415">
        <v>0</v>
      </c>
      <c r="AI17" s="491"/>
    </row>
    <row r="18" spans="1:35" s="413" customFormat="1" ht="9" customHeight="1">
      <c r="A18" s="417" t="s">
        <v>415</v>
      </c>
      <c r="B18" s="415">
        <v>0</v>
      </c>
      <c r="C18" s="415">
        <v>0</v>
      </c>
      <c r="D18" s="415">
        <v>0</v>
      </c>
      <c r="E18" s="415"/>
      <c r="F18" s="415">
        <v>0</v>
      </c>
      <c r="G18" s="415">
        <v>0</v>
      </c>
      <c r="H18" s="415">
        <v>0</v>
      </c>
      <c r="I18" s="415"/>
      <c r="J18" s="415">
        <v>0</v>
      </c>
      <c r="K18" s="415">
        <v>1029.1252899999999</v>
      </c>
      <c r="L18" s="415">
        <v>1029.1252899999999</v>
      </c>
      <c r="M18" s="417" t="s">
        <v>415</v>
      </c>
      <c r="N18" s="415">
        <v>0</v>
      </c>
      <c r="O18" s="415">
        <v>0</v>
      </c>
      <c r="P18" s="415">
        <v>0</v>
      </c>
      <c r="Q18" s="415"/>
      <c r="R18" s="415">
        <v>0</v>
      </c>
      <c r="S18" s="415">
        <v>1.6750000000000001E-2</v>
      </c>
      <c r="T18" s="415">
        <v>1.6750000000000001E-2</v>
      </c>
      <c r="U18" s="415"/>
      <c r="V18" s="415">
        <v>0</v>
      </c>
      <c r="W18" s="415">
        <v>0</v>
      </c>
      <c r="X18" s="415">
        <v>0</v>
      </c>
      <c r="Y18" s="417" t="s">
        <v>415</v>
      </c>
      <c r="Z18" s="415">
        <v>0</v>
      </c>
      <c r="AA18" s="415">
        <v>0</v>
      </c>
      <c r="AB18" s="415">
        <v>0</v>
      </c>
      <c r="AC18" s="415"/>
      <c r="AD18" s="417" t="s">
        <v>415</v>
      </c>
      <c r="AE18" s="415"/>
      <c r="AF18" s="415">
        <v>0</v>
      </c>
      <c r="AG18" s="415">
        <v>1029.14204</v>
      </c>
      <c r="AH18" s="415">
        <v>1029.14204</v>
      </c>
      <c r="AI18" s="491"/>
    </row>
    <row r="19" spans="1:35" s="413" customFormat="1" ht="5.0999999999999996" customHeight="1">
      <c r="A19" s="417"/>
      <c r="B19" s="415"/>
      <c r="C19" s="415"/>
      <c r="D19" s="415"/>
      <c r="E19" s="415"/>
      <c r="F19" s="415"/>
      <c r="G19" s="415"/>
      <c r="H19" s="415"/>
      <c r="I19" s="415"/>
      <c r="J19" s="415"/>
      <c r="K19" s="415"/>
      <c r="L19" s="415"/>
      <c r="M19" s="417"/>
      <c r="N19" s="415"/>
      <c r="O19" s="415"/>
      <c r="P19" s="415"/>
      <c r="Q19" s="415"/>
      <c r="R19" s="415"/>
      <c r="S19" s="415"/>
      <c r="T19" s="415"/>
      <c r="U19" s="415"/>
      <c r="V19" s="415">
        <v>0</v>
      </c>
      <c r="W19" s="415">
        <v>0</v>
      </c>
      <c r="X19" s="415">
        <v>0</v>
      </c>
      <c r="Y19" s="417"/>
      <c r="Z19" s="415"/>
      <c r="AA19" s="415"/>
      <c r="AB19" s="415"/>
      <c r="AC19" s="415"/>
      <c r="AD19" s="417"/>
      <c r="AE19" s="415"/>
      <c r="AF19" s="415"/>
      <c r="AG19" s="415"/>
      <c r="AH19" s="415"/>
      <c r="AI19" s="491"/>
    </row>
    <row r="20" spans="1:35" s="25" customFormat="1" ht="9.75" customHeight="1">
      <c r="A20" s="411" t="s">
        <v>499</v>
      </c>
      <c r="B20" s="412">
        <v>9518.2297500000004</v>
      </c>
      <c r="C20" s="412">
        <v>2.4579299999999997</v>
      </c>
      <c r="D20" s="412">
        <v>9520.6876799999991</v>
      </c>
      <c r="E20" s="412"/>
      <c r="F20" s="412">
        <v>9581.7497700000004</v>
      </c>
      <c r="G20" s="412">
        <v>1.452E-2</v>
      </c>
      <c r="H20" s="412">
        <v>9581.7642899999992</v>
      </c>
      <c r="I20" s="412"/>
      <c r="J20" s="412">
        <v>1003.45199</v>
      </c>
      <c r="K20" s="412">
        <v>759.65291999999999</v>
      </c>
      <c r="L20" s="412">
        <v>1763.1049100000002</v>
      </c>
      <c r="M20" s="411" t="s">
        <v>499</v>
      </c>
      <c r="N20" s="412">
        <v>7316.2113499999996</v>
      </c>
      <c r="O20" s="412">
        <v>371.69610999999998</v>
      </c>
      <c r="P20" s="412">
        <v>7687.9074600000004</v>
      </c>
      <c r="Q20" s="412"/>
      <c r="R20" s="412">
        <v>5577.2244600000004</v>
      </c>
      <c r="S20" s="412">
        <v>1360.4986000000001</v>
      </c>
      <c r="T20" s="412">
        <v>6937.7230600000003</v>
      </c>
      <c r="U20" s="412"/>
      <c r="V20" s="412">
        <v>2599.49361</v>
      </c>
      <c r="W20" s="412">
        <v>4.8743599999999994</v>
      </c>
      <c r="X20" s="412">
        <v>2604.3679699999998</v>
      </c>
      <c r="Y20" s="411" t="s">
        <v>499</v>
      </c>
      <c r="Z20" s="412">
        <v>1297.7908900000002</v>
      </c>
      <c r="AA20" s="412">
        <v>5.0685000000000002</v>
      </c>
      <c r="AB20" s="412">
        <v>1302.8593900000001</v>
      </c>
      <c r="AC20" s="412"/>
      <c r="AD20" s="411" t="s">
        <v>499</v>
      </c>
      <c r="AE20" s="412"/>
      <c r="AF20" s="412">
        <v>36894.151819999999</v>
      </c>
      <c r="AG20" s="412">
        <v>2504.2629400000001</v>
      </c>
      <c r="AH20" s="412">
        <v>39398.414759999992</v>
      </c>
    </row>
    <row r="21" spans="1:35" s="413" customFormat="1" ht="9" customHeight="1">
      <c r="A21" s="417" t="s">
        <v>500</v>
      </c>
      <c r="B21" s="415">
        <v>7082.7182400000002</v>
      </c>
      <c r="C21" s="415">
        <v>2.4579299999999997</v>
      </c>
      <c r="D21" s="415">
        <v>7085.1761699999997</v>
      </c>
      <c r="E21" s="415"/>
      <c r="F21" s="415">
        <v>4809.0193600000002</v>
      </c>
      <c r="G21" s="415">
        <v>0</v>
      </c>
      <c r="H21" s="415">
        <v>4809.0193600000002</v>
      </c>
      <c r="I21" s="415"/>
      <c r="J21" s="415">
        <v>852.30253000000005</v>
      </c>
      <c r="K21" s="415">
        <v>70.192909999999998</v>
      </c>
      <c r="L21" s="415">
        <v>922.49544000000003</v>
      </c>
      <c r="M21" s="417" t="s">
        <v>500</v>
      </c>
      <c r="N21" s="415">
        <v>5011.9860699999999</v>
      </c>
      <c r="O21" s="415">
        <v>326.02902</v>
      </c>
      <c r="P21" s="415">
        <v>5338.0150899999999</v>
      </c>
      <c r="Q21" s="415"/>
      <c r="R21" s="415">
        <v>0</v>
      </c>
      <c r="S21" s="415">
        <v>0</v>
      </c>
      <c r="T21" s="415">
        <v>0</v>
      </c>
      <c r="U21" s="415"/>
      <c r="V21" s="415">
        <v>2214.29583</v>
      </c>
      <c r="W21" s="415">
        <v>0.23225999999999999</v>
      </c>
      <c r="X21" s="415">
        <v>2214.5280899999998</v>
      </c>
      <c r="Y21" s="417" t="s">
        <v>500</v>
      </c>
      <c r="Z21" s="415">
        <v>556.74242000000004</v>
      </c>
      <c r="AA21" s="415">
        <v>5.0685000000000002</v>
      </c>
      <c r="AB21" s="415">
        <v>561.81092000000001</v>
      </c>
      <c r="AC21" s="415"/>
      <c r="AD21" s="417" t="s">
        <v>500</v>
      </c>
      <c r="AE21" s="415"/>
      <c r="AF21" s="415">
        <v>20527.064449999998</v>
      </c>
      <c r="AG21" s="415">
        <v>403.98062000000004</v>
      </c>
      <c r="AH21" s="415">
        <v>20931.04507</v>
      </c>
      <c r="AI21" s="491"/>
    </row>
    <row r="22" spans="1:35" s="413" customFormat="1" ht="9" customHeight="1">
      <c r="A22" s="417" t="s">
        <v>501</v>
      </c>
      <c r="B22" s="415">
        <v>185.31030000000001</v>
      </c>
      <c r="C22" s="415">
        <v>0</v>
      </c>
      <c r="D22" s="415">
        <v>185.31030000000001</v>
      </c>
      <c r="E22" s="415"/>
      <c r="F22" s="415">
        <v>41.225389999999997</v>
      </c>
      <c r="G22" s="415">
        <v>0</v>
      </c>
      <c r="H22" s="415">
        <v>41.225389999999997</v>
      </c>
      <c r="I22" s="415"/>
      <c r="J22" s="415">
        <v>0</v>
      </c>
      <c r="K22" s="415">
        <v>0</v>
      </c>
      <c r="L22" s="415">
        <v>0</v>
      </c>
      <c r="M22" s="417" t="s">
        <v>501</v>
      </c>
      <c r="N22" s="415">
        <v>0</v>
      </c>
      <c r="O22" s="415">
        <v>0</v>
      </c>
      <c r="P22" s="415">
        <v>0</v>
      </c>
      <c r="Q22" s="415"/>
      <c r="R22" s="415">
        <v>0</v>
      </c>
      <c r="S22" s="415">
        <v>0</v>
      </c>
      <c r="T22" s="415">
        <v>0</v>
      </c>
      <c r="U22" s="415"/>
      <c r="V22" s="415">
        <v>0</v>
      </c>
      <c r="W22" s="415">
        <v>0</v>
      </c>
      <c r="X22" s="415">
        <v>0</v>
      </c>
      <c r="Y22" s="417" t="s">
        <v>501</v>
      </c>
      <c r="Z22" s="415">
        <v>41.442540000000001</v>
      </c>
      <c r="AA22" s="415">
        <v>0</v>
      </c>
      <c r="AB22" s="415">
        <v>41.442540000000001</v>
      </c>
      <c r="AC22" s="415"/>
      <c r="AD22" s="417" t="s">
        <v>501</v>
      </c>
      <c r="AE22" s="415"/>
      <c r="AF22" s="415">
        <v>267.97823</v>
      </c>
      <c r="AG22" s="415">
        <v>0</v>
      </c>
      <c r="AH22" s="415">
        <v>267.97823</v>
      </c>
      <c r="AI22" s="491"/>
    </row>
    <row r="23" spans="1:35" s="413" customFormat="1" ht="9" customHeight="1">
      <c r="A23" s="417" t="s">
        <v>491</v>
      </c>
      <c r="B23" s="415">
        <v>22.807760000000002</v>
      </c>
      <c r="C23" s="415">
        <v>0</v>
      </c>
      <c r="D23" s="415">
        <v>22.807760000000002</v>
      </c>
      <c r="E23" s="415"/>
      <c r="F23" s="415">
        <v>0</v>
      </c>
      <c r="G23" s="415">
        <v>0</v>
      </c>
      <c r="H23" s="415">
        <v>0</v>
      </c>
      <c r="I23" s="415"/>
      <c r="J23" s="415">
        <v>0</v>
      </c>
      <c r="K23" s="415">
        <v>0</v>
      </c>
      <c r="L23" s="415">
        <v>0</v>
      </c>
      <c r="M23" s="417" t="s">
        <v>491</v>
      </c>
      <c r="N23" s="415">
        <v>0</v>
      </c>
      <c r="O23" s="415">
        <v>0</v>
      </c>
      <c r="P23" s="415">
        <v>0</v>
      </c>
      <c r="Q23" s="415"/>
      <c r="R23" s="415">
        <v>0</v>
      </c>
      <c r="S23" s="415">
        <v>0</v>
      </c>
      <c r="T23" s="415">
        <v>0</v>
      </c>
      <c r="U23" s="415"/>
      <c r="V23" s="415">
        <v>0</v>
      </c>
      <c r="W23" s="415">
        <v>0</v>
      </c>
      <c r="X23" s="415">
        <v>0</v>
      </c>
      <c r="Y23" s="417" t="s">
        <v>491</v>
      </c>
      <c r="Z23" s="415">
        <v>0</v>
      </c>
      <c r="AA23" s="415">
        <v>0</v>
      </c>
      <c r="AB23" s="415">
        <v>0</v>
      </c>
      <c r="AC23" s="415"/>
      <c r="AD23" s="417" t="s">
        <v>491</v>
      </c>
      <c r="AE23" s="415"/>
      <c r="AF23" s="415">
        <v>22.807760000000002</v>
      </c>
      <c r="AG23" s="415">
        <v>0</v>
      </c>
      <c r="AH23" s="415">
        <v>22.807760000000002</v>
      </c>
      <c r="AI23" s="491"/>
    </row>
    <row r="24" spans="1:35" s="413" customFormat="1" ht="9" customHeight="1">
      <c r="A24" s="417" t="s">
        <v>502</v>
      </c>
      <c r="B24" s="415">
        <v>1787.8561000000002</v>
      </c>
      <c r="C24" s="415">
        <v>0</v>
      </c>
      <c r="D24" s="415">
        <v>1787.8561000000002</v>
      </c>
      <c r="E24" s="415"/>
      <c r="F24" s="415">
        <v>1494.52397</v>
      </c>
      <c r="G24" s="415">
        <v>1.452E-2</v>
      </c>
      <c r="H24" s="415">
        <v>1494.5384899999999</v>
      </c>
      <c r="I24" s="415"/>
      <c r="J24" s="415">
        <v>0</v>
      </c>
      <c r="K24" s="415">
        <v>0</v>
      </c>
      <c r="L24" s="415">
        <v>0</v>
      </c>
      <c r="M24" s="417" t="s">
        <v>502</v>
      </c>
      <c r="N24" s="415">
        <v>520.48531000000003</v>
      </c>
      <c r="O24" s="415">
        <v>0.8983000000000001</v>
      </c>
      <c r="P24" s="415">
        <v>521.38360999999998</v>
      </c>
      <c r="Q24" s="415"/>
      <c r="R24" s="415">
        <v>4744.00857</v>
      </c>
      <c r="S24" s="415">
        <v>1360.4986000000001</v>
      </c>
      <c r="T24" s="415">
        <v>6104.5071699999999</v>
      </c>
      <c r="U24" s="415"/>
      <c r="V24" s="415">
        <v>54.625779999999999</v>
      </c>
      <c r="W24" s="415">
        <v>3.5970300000000002</v>
      </c>
      <c r="X24" s="415">
        <v>58.222809999999996</v>
      </c>
      <c r="Y24" s="417" t="s">
        <v>502</v>
      </c>
      <c r="Z24" s="415">
        <v>677.53449000000001</v>
      </c>
      <c r="AA24" s="415">
        <v>0</v>
      </c>
      <c r="AB24" s="415">
        <v>677.53449000000001</v>
      </c>
      <c r="AC24" s="415"/>
      <c r="AD24" s="417" t="s">
        <v>502</v>
      </c>
      <c r="AE24" s="415"/>
      <c r="AF24" s="415">
        <v>9279.0342200000014</v>
      </c>
      <c r="AG24" s="415">
        <v>1365.00845</v>
      </c>
      <c r="AH24" s="415">
        <v>10644.042669999999</v>
      </c>
      <c r="AI24" s="491"/>
    </row>
    <row r="25" spans="1:35" s="413" customFormat="1" ht="9" customHeight="1">
      <c r="A25" s="417" t="s">
        <v>503</v>
      </c>
      <c r="B25" s="415">
        <v>0</v>
      </c>
      <c r="C25" s="415">
        <v>0</v>
      </c>
      <c r="D25" s="415">
        <v>0</v>
      </c>
      <c r="E25" s="415"/>
      <c r="F25" s="415">
        <v>703.9810500000001</v>
      </c>
      <c r="G25" s="415">
        <v>0</v>
      </c>
      <c r="H25" s="415">
        <v>703.9810500000001</v>
      </c>
      <c r="I25" s="415"/>
      <c r="J25" s="415">
        <v>0</v>
      </c>
      <c r="K25" s="415">
        <v>0</v>
      </c>
      <c r="L25" s="415">
        <v>0</v>
      </c>
      <c r="M25" s="417" t="s">
        <v>503</v>
      </c>
      <c r="N25" s="415">
        <v>836.64728000000002</v>
      </c>
      <c r="O25" s="415">
        <v>0</v>
      </c>
      <c r="P25" s="415">
        <v>836.64728000000002</v>
      </c>
      <c r="Q25" s="415"/>
      <c r="R25" s="415">
        <v>169.26511000000002</v>
      </c>
      <c r="S25" s="415">
        <v>0</v>
      </c>
      <c r="T25" s="415">
        <v>169.26511000000002</v>
      </c>
      <c r="U25" s="415"/>
      <c r="V25" s="415">
        <v>0</v>
      </c>
      <c r="W25" s="415">
        <v>0</v>
      </c>
      <c r="X25" s="415">
        <v>0</v>
      </c>
      <c r="Y25" s="417" t="s">
        <v>503</v>
      </c>
      <c r="Z25" s="415">
        <v>0</v>
      </c>
      <c r="AA25" s="415">
        <v>0</v>
      </c>
      <c r="AB25" s="415">
        <v>0</v>
      </c>
      <c r="AC25" s="415"/>
      <c r="AD25" s="417" t="s">
        <v>503</v>
      </c>
      <c r="AE25" s="415"/>
      <c r="AF25" s="415">
        <v>1709.8934400000001</v>
      </c>
      <c r="AG25" s="415">
        <v>0</v>
      </c>
      <c r="AH25" s="415">
        <v>1709.8934400000001</v>
      </c>
      <c r="AI25" s="491"/>
    </row>
    <row r="26" spans="1:35" s="413" customFormat="1" ht="9" customHeight="1">
      <c r="A26" s="417" t="s">
        <v>504</v>
      </c>
      <c r="B26" s="415">
        <v>0</v>
      </c>
      <c r="C26" s="415">
        <v>0</v>
      </c>
      <c r="D26" s="415">
        <v>0</v>
      </c>
      <c r="E26" s="415"/>
      <c r="F26" s="415">
        <v>0</v>
      </c>
      <c r="G26" s="415">
        <v>0</v>
      </c>
      <c r="H26" s="415">
        <v>0</v>
      </c>
      <c r="I26" s="415"/>
      <c r="J26" s="415">
        <v>0</v>
      </c>
      <c r="K26" s="415">
        <v>0</v>
      </c>
      <c r="L26" s="415">
        <v>0</v>
      </c>
      <c r="M26" s="417" t="s">
        <v>504</v>
      </c>
      <c r="N26" s="415">
        <v>443.47235999999998</v>
      </c>
      <c r="O26" s="415">
        <v>0</v>
      </c>
      <c r="P26" s="415">
        <v>443.47235999999998</v>
      </c>
      <c r="Q26" s="415"/>
      <c r="R26" s="415">
        <v>0</v>
      </c>
      <c r="S26" s="415">
        <v>0</v>
      </c>
      <c r="T26" s="415">
        <v>0</v>
      </c>
      <c r="U26" s="415"/>
      <c r="V26" s="415">
        <v>0</v>
      </c>
      <c r="W26" s="415">
        <v>0</v>
      </c>
      <c r="X26" s="415">
        <v>0</v>
      </c>
      <c r="Y26" s="417" t="s">
        <v>504</v>
      </c>
      <c r="Z26" s="415">
        <v>0</v>
      </c>
      <c r="AA26" s="415">
        <v>0</v>
      </c>
      <c r="AB26" s="415">
        <v>0</v>
      </c>
      <c r="AC26" s="415"/>
      <c r="AD26" s="417" t="s">
        <v>504</v>
      </c>
      <c r="AE26" s="415"/>
      <c r="AF26" s="415">
        <v>443.47235999999998</v>
      </c>
      <c r="AG26" s="415">
        <v>0</v>
      </c>
      <c r="AH26" s="415">
        <v>443.47235999999998</v>
      </c>
      <c r="AI26" s="491"/>
    </row>
    <row r="27" spans="1:35" s="413" customFormat="1" ht="9" customHeight="1">
      <c r="A27" s="417" t="s">
        <v>505</v>
      </c>
      <c r="B27" s="415">
        <v>0</v>
      </c>
      <c r="C27" s="415">
        <v>0</v>
      </c>
      <c r="D27" s="415">
        <v>0</v>
      </c>
      <c r="E27" s="415"/>
      <c r="F27" s="415">
        <v>0</v>
      </c>
      <c r="G27" s="415">
        <v>0</v>
      </c>
      <c r="H27" s="415">
        <v>0</v>
      </c>
      <c r="I27" s="415"/>
      <c r="J27" s="415">
        <v>0</v>
      </c>
      <c r="K27" s="415">
        <v>0</v>
      </c>
      <c r="L27" s="415">
        <v>0</v>
      </c>
      <c r="M27" s="417" t="s">
        <v>505</v>
      </c>
      <c r="N27" s="415">
        <v>0</v>
      </c>
      <c r="O27" s="415">
        <v>0</v>
      </c>
      <c r="P27" s="415">
        <v>0</v>
      </c>
      <c r="Q27" s="415"/>
      <c r="R27" s="415">
        <v>0</v>
      </c>
      <c r="S27" s="415">
        <v>0</v>
      </c>
      <c r="T27" s="415">
        <v>0</v>
      </c>
      <c r="U27" s="415"/>
      <c r="V27" s="415">
        <v>0</v>
      </c>
      <c r="W27" s="415">
        <v>0</v>
      </c>
      <c r="X27" s="415">
        <v>0</v>
      </c>
      <c r="Y27" s="417" t="s">
        <v>505</v>
      </c>
      <c r="Z27" s="415">
        <v>0</v>
      </c>
      <c r="AA27" s="415">
        <v>0</v>
      </c>
      <c r="AB27" s="415">
        <v>0</v>
      </c>
      <c r="AC27" s="415"/>
      <c r="AD27" s="417" t="s">
        <v>505</v>
      </c>
      <c r="AE27" s="415"/>
      <c r="AF27" s="415">
        <v>0</v>
      </c>
      <c r="AG27" s="415">
        <v>0</v>
      </c>
      <c r="AH27" s="415">
        <v>0</v>
      </c>
      <c r="AI27" s="491"/>
    </row>
    <row r="28" spans="1:35" s="413" customFormat="1" ht="9" customHeight="1">
      <c r="A28" s="417" t="s">
        <v>506</v>
      </c>
      <c r="B28" s="415">
        <v>0</v>
      </c>
      <c r="C28" s="415">
        <v>0</v>
      </c>
      <c r="D28" s="415">
        <v>0</v>
      </c>
      <c r="E28" s="415"/>
      <c r="F28" s="415">
        <v>2259</v>
      </c>
      <c r="G28" s="415">
        <v>0</v>
      </c>
      <c r="H28" s="415">
        <v>2259</v>
      </c>
      <c r="I28" s="415"/>
      <c r="J28" s="415">
        <v>0</v>
      </c>
      <c r="K28" s="415">
        <v>0</v>
      </c>
      <c r="L28" s="415">
        <v>0</v>
      </c>
      <c r="M28" s="417" t="s">
        <v>507</v>
      </c>
      <c r="N28" s="415">
        <v>0</v>
      </c>
      <c r="O28" s="415">
        <v>0</v>
      </c>
      <c r="P28" s="415">
        <v>0</v>
      </c>
      <c r="Q28" s="415"/>
      <c r="R28" s="415">
        <v>663.95078000000001</v>
      </c>
      <c r="S28" s="415">
        <v>0</v>
      </c>
      <c r="T28" s="415">
        <v>663.95078000000001</v>
      </c>
      <c r="U28" s="415"/>
      <c r="V28" s="415">
        <v>0</v>
      </c>
      <c r="W28" s="415">
        <v>0</v>
      </c>
      <c r="X28" s="415">
        <v>0</v>
      </c>
      <c r="Y28" s="417" t="s">
        <v>507</v>
      </c>
      <c r="Z28" s="415">
        <v>0</v>
      </c>
      <c r="AA28" s="415">
        <v>0</v>
      </c>
      <c r="AB28" s="415">
        <v>0</v>
      </c>
      <c r="AC28" s="415"/>
      <c r="AD28" s="417" t="s">
        <v>507</v>
      </c>
      <c r="AE28" s="415"/>
      <c r="AF28" s="415">
        <v>2922.9507800000001</v>
      </c>
      <c r="AG28" s="415">
        <v>0</v>
      </c>
      <c r="AH28" s="415">
        <v>2922.9507800000001</v>
      </c>
      <c r="AI28" s="491"/>
    </row>
    <row r="29" spans="1:35" s="413" customFormat="1" ht="9" customHeight="1">
      <c r="A29" s="417" t="s">
        <v>508</v>
      </c>
      <c r="B29" s="415">
        <v>439.53735000000006</v>
      </c>
      <c r="C29" s="415">
        <v>0</v>
      </c>
      <c r="D29" s="415">
        <v>439.53735000000006</v>
      </c>
      <c r="E29" s="415"/>
      <c r="F29" s="415">
        <v>274</v>
      </c>
      <c r="G29" s="415">
        <v>0</v>
      </c>
      <c r="H29" s="415">
        <v>274</v>
      </c>
      <c r="I29" s="415"/>
      <c r="J29" s="415">
        <v>151.14946</v>
      </c>
      <c r="K29" s="415">
        <v>15.15939</v>
      </c>
      <c r="L29" s="415">
        <v>166.30885000000001</v>
      </c>
      <c r="M29" s="417" t="s">
        <v>508</v>
      </c>
      <c r="N29" s="415">
        <v>478.64431000000002</v>
      </c>
      <c r="O29" s="415">
        <v>38.826650000000001</v>
      </c>
      <c r="P29" s="415">
        <v>517.47095999999999</v>
      </c>
      <c r="Q29" s="415"/>
      <c r="R29" s="415">
        <v>0</v>
      </c>
      <c r="S29" s="415">
        <v>0</v>
      </c>
      <c r="T29" s="415">
        <v>0</v>
      </c>
      <c r="U29" s="415"/>
      <c r="V29" s="415">
        <v>329.66775999999999</v>
      </c>
      <c r="W29" s="415">
        <v>1.05142</v>
      </c>
      <c r="X29" s="415">
        <v>330.71917999999999</v>
      </c>
      <c r="Y29" s="417" t="s">
        <v>508</v>
      </c>
      <c r="Z29" s="415">
        <v>19</v>
      </c>
      <c r="AA29" s="415">
        <v>0</v>
      </c>
      <c r="AB29" s="415">
        <v>19</v>
      </c>
      <c r="AC29" s="415"/>
      <c r="AD29" s="417" t="s">
        <v>508</v>
      </c>
      <c r="AE29" s="415"/>
      <c r="AF29" s="415">
        <v>1691.9988800000001</v>
      </c>
      <c r="AG29" s="415">
        <v>55.037460000000003</v>
      </c>
      <c r="AH29" s="415">
        <v>1747.0363400000001</v>
      </c>
      <c r="AI29" s="491"/>
    </row>
    <row r="30" spans="1:35" s="413" customFormat="1" ht="9" customHeight="1">
      <c r="A30" s="417" t="s">
        <v>497</v>
      </c>
      <c r="B30" s="415">
        <v>0</v>
      </c>
      <c r="C30" s="415">
        <v>0</v>
      </c>
      <c r="D30" s="415">
        <v>0</v>
      </c>
      <c r="E30" s="415"/>
      <c r="F30" s="415">
        <v>0</v>
      </c>
      <c r="G30" s="415">
        <v>0</v>
      </c>
      <c r="H30" s="415">
        <v>0</v>
      </c>
      <c r="I30" s="415"/>
      <c r="J30" s="415">
        <v>0</v>
      </c>
      <c r="K30" s="415">
        <v>0</v>
      </c>
      <c r="L30" s="415">
        <v>0</v>
      </c>
      <c r="M30" s="417" t="s">
        <v>497</v>
      </c>
      <c r="N30" s="415">
        <v>0</v>
      </c>
      <c r="O30" s="415">
        <v>0</v>
      </c>
      <c r="P30" s="415">
        <v>0</v>
      </c>
      <c r="Q30" s="415"/>
      <c r="R30" s="415">
        <v>0</v>
      </c>
      <c r="S30" s="415">
        <v>0</v>
      </c>
      <c r="T30" s="415">
        <v>0</v>
      </c>
      <c r="U30" s="415"/>
      <c r="V30" s="415">
        <v>0</v>
      </c>
      <c r="W30" s="415">
        <v>0</v>
      </c>
      <c r="X30" s="415">
        <v>0</v>
      </c>
      <c r="Y30" s="417" t="s">
        <v>497</v>
      </c>
      <c r="Z30" s="415">
        <v>3.0714399999999999</v>
      </c>
      <c r="AA30" s="415">
        <v>0</v>
      </c>
      <c r="AB30" s="415">
        <v>3.0714399999999999</v>
      </c>
      <c r="AC30" s="415"/>
      <c r="AD30" s="417" t="s">
        <v>497</v>
      </c>
      <c r="AE30" s="415"/>
      <c r="AF30" s="415">
        <v>3.0714399999999999</v>
      </c>
      <c r="AG30" s="415">
        <v>0</v>
      </c>
      <c r="AH30" s="415">
        <v>3.0714399999999999</v>
      </c>
      <c r="AI30" s="491"/>
    </row>
    <row r="31" spans="1:35" s="413" customFormat="1" ht="9" customHeight="1">
      <c r="A31" s="417" t="s">
        <v>509</v>
      </c>
      <c r="B31" s="415">
        <v>0</v>
      </c>
      <c r="C31" s="415">
        <v>0</v>
      </c>
      <c r="D31" s="415">
        <v>0</v>
      </c>
      <c r="E31" s="415"/>
      <c r="F31" s="415">
        <v>0</v>
      </c>
      <c r="G31" s="415">
        <v>0</v>
      </c>
      <c r="H31" s="415">
        <v>0</v>
      </c>
      <c r="I31" s="415"/>
      <c r="J31" s="415">
        <v>0</v>
      </c>
      <c r="K31" s="415">
        <v>0</v>
      </c>
      <c r="L31" s="415">
        <v>0</v>
      </c>
      <c r="M31" s="417" t="s">
        <v>509</v>
      </c>
      <c r="N31" s="415">
        <v>0</v>
      </c>
      <c r="O31" s="415">
        <v>0</v>
      </c>
      <c r="P31" s="415">
        <v>0</v>
      </c>
      <c r="Q31" s="415"/>
      <c r="R31" s="415">
        <v>0</v>
      </c>
      <c r="S31" s="415">
        <v>0</v>
      </c>
      <c r="T31" s="415">
        <v>0</v>
      </c>
      <c r="U31" s="415"/>
      <c r="V31" s="415">
        <v>0</v>
      </c>
      <c r="W31" s="415">
        <v>0</v>
      </c>
      <c r="X31" s="415">
        <v>0</v>
      </c>
      <c r="Y31" s="417" t="s">
        <v>509</v>
      </c>
      <c r="Z31" s="415">
        <v>0</v>
      </c>
      <c r="AA31" s="415">
        <v>0</v>
      </c>
      <c r="AB31" s="415">
        <v>0</v>
      </c>
      <c r="AC31" s="415"/>
      <c r="AD31" s="417" t="s">
        <v>509</v>
      </c>
      <c r="AE31" s="415"/>
      <c r="AF31" s="415">
        <v>0</v>
      </c>
      <c r="AG31" s="415">
        <v>0</v>
      </c>
      <c r="AH31" s="415">
        <v>0</v>
      </c>
      <c r="AI31" s="491"/>
    </row>
    <row r="32" spans="1:35" s="413" customFormat="1" ht="9" customHeight="1">
      <c r="A32" s="417" t="s">
        <v>415</v>
      </c>
      <c r="B32" s="415">
        <v>0</v>
      </c>
      <c r="C32" s="415">
        <v>0</v>
      </c>
      <c r="D32" s="415">
        <v>0</v>
      </c>
      <c r="E32" s="415"/>
      <c r="F32" s="415">
        <v>0</v>
      </c>
      <c r="G32" s="415">
        <v>0</v>
      </c>
      <c r="H32" s="415">
        <v>0</v>
      </c>
      <c r="I32" s="415"/>
      <c r="J32" s="415">
        <v>0</v>
      </c>
      <c r="K32" s="415">
        <v>674.30061999999998</v>
      </c>
      <c r="L32" s="415">
        <v>674.30061999999998</v>
      </c>
      <c r="M32" s="417" t="s">
        <v>415</v>
      </c>
      <c r="N32" s="415">
        <v>24.976020000000002</v>
      </c>
      <c r="O32" s="415">
        <v>5.9421400000000002</v>
      </c>
      <c r="P32" s="415">
        <v>30.91816</v>
      </c>
      <c r="Q32" s="415"/>
      <c r="R32" s="415">
        <v>0</v>
      </c>
      <c r="S32" s="415">
        <v>0</v>
      </c>
      <c r="T32" s="415">
        <v>0</v>
      </c>
      <c r="U32" s="415"/>
      <c r="V32" s="415">
        <v>0.90424000000000004</v>
      </c>
      <c r="W32" s="415">
        <v>-6.3500000000000006E-3</v>
      </c>
      <c r="X32" s="415">
        <v>0.89788999999999997</v>
      </c>
      <c r="Y32" s="417" t="s">
        <v>415</v>
      </c>
      <c r="Z32" s="415">
        <v>0</v>
      </c>
      <c r="AA32" s="415">
        <v>0</v>
      </c>
      <c r="AB32" s="415">
        <v>0</v>
      </c>
      <c r="AC32" s="415"/>
      <c r="AD32" s="417" t="s">
        <v>415</v>
      </c>
      <c r="AE32" s="415"/>
      <c r="AF32" s="415">
        <v>25.880260000000003</v>
      </c>
      <c r="AG32" s="415">
        <v>680.23640999999998</v>
      </c>
      <c r="AH32" s="415">
        <v>706.11666999999989</v>
      </c>
      <c r="AI32" s="491"/>
    </row>
    <row r="33" spans="1:36" s="413" customFormat="1" ht="5.0999999999999996" customHeight="1">
      <c r="A33" s="417"/>
      <c r="B33" s="415"/>
      <c r="C33" s="415"/>
      <c r="D33" s="415"/>
      <c r="E33" s="415"/>
      <c r="F33" s="415"/>
      <c r="G33" s="415"/>
      <c r="H33" s="415"/>
      <c r="I33" s="415"/>
      <c r="J33" s="415"/>
      <c r="K33" s="415"/>
      <c r="L33" s="415"/>
      <c r="M33" s="417"/>
      <c r="N33" s="415"/>
      <c r="O33" s="415"/>
      <c r="P33" s="415"/>
      <c r="Q33" s="415"/>
      <c r="R33" s="415"/>
      <c r="S33" s="415"/>
      <c r="T33" s="415"/>
      <c r="U33" s="415"/>
      <c r="V33" s="415">
        <v>0</v>
      </c>
      <c r="W33" s="415">
        <v>0</v>
      </c>
      <c r="X33" s="415">
        <v>0</v>
      </c>
      <c r="Y33" s="417"/>
      <c r="Z33" s="415"/>
      <c r="AA33" s="415"/>
      <c r="AB33" s="415"/>
      <c r="AC33" s="415"/>
      <c r="AD33" s="417"/>
      <c r="AE33" s="415"/>
      <c r="AF33" s="415"/>
      <c r="AG33" s="415"/>
      <c r="AH33" s="415"/>
      <c r="AI33" s="491"/>
    </row>
    <row r="34" spans="1:36" s="413" customFormat="1" ht="8.1" customHeight="1">
      <c r="A34" s="411" t="s">
        <v>510</v>
      </c>
      <c r="B34" s="412">
        <v>44703.397499999999</v>
      </c>
      <c r="C34" s="412">
        <v>2.4732400000000001</v>
      </c>
      <c r="D34" s="412">
        <v>44705.870739999998</v>
      </c>
      <c r="E34" s="412"/>
      <c r="F34" s="412">
        <v>37863.166709999998</v>
      </c>
      <c r="G34" s="412">
        <v>5.3609999999999998E-2</v>
      </c>
      <c r="H34" s="412">
        <v>37863.22032</v>
      </c>
      <c r="I34" s="412"/>
      <c r="J34" s="412">
        <v>8314.1621300000006</v>
      </c>
      <c r="K34" s="412">
        <v>1487.4053900000001</v>
      </c>
      <c r="L34" s="412">
        <v>9801.5675199999987</v>
      </c>
      <c r="M34" s="411" t="s">
        <v>510</v>
      </c>
      <c r="N34" s="412">
        <v>36936.911890000003</v>
      </c>
      <c r="O34" s="412">
        <v>-47.901809999999998</v>
      </c>
      <c r="P34" s="412">
        <v>36889.01008</v>
      </c>
      <c r="Q34" s="412"/>
      <c r="R34" s="412">
        <v>20822.85194</v>
      </c>
      <c r="S34" s="412">
        <v>1950.8932299999999</v>
      </c>
      <c r="T34" s="412">
        <v>22773.745170000002</v>
      </c>
      <c r="U34" s="412"/>
      <c r="V34" s="412">
        <v>9035.3438800000004</v>
      </c>
      <c r="W34" s="412">
        <v>18.094630000000002</v>
      </c>
      <c r="X34" s="412">
        <v>9053.43851</v>
      </c>
      <c r="Y34" s="411" t="s">
        <v>510</v>
      </c>
      <c r="Z34" s="412">
        <v>7243.4507699999995</v>
      </c>
      <c r="AA34" s="412">
        <v>2.5606599999999999</v>
      </c>
      <c r="AB34" s="412">
        <v>7246.0114299999996</v>
      </c>
      <c r="AC34" s="412"/>
      <c r="AD34" s="411" t="s">
        <v>510</v>
      </c>
      <c r="AE34" s="412"/>
      <c r="AF34" s="412">
        <v>164919.28482</v>
      </c>
      <c r="AG34" s="412">
        <v>3413.5789500000001</v>
      </c>
      <c r="AH34" s="412">
        <v>168332.86377000003</v>
      </c>
      <c r="AI34" s="491"/>
    </row>
    <row r="35" spans="1:36" s="25" customFormat="1" ht="5.0999999999999996" customHeight="1">
      <c r="A35" s="418"/>
      <c r="B35" s="419"/>
      <c r="C35" s="419"/>
      <c r="D35" s="419"/>
      <c r="E35" s="419"/>
      <c r="F35" s="419"/>
      <c r="G35" s="419"/>
      <c r="H35" s="419"/>
      <c r="I35" s="419"/>
      <c r="J35" s="419">
        <v>0</v>
      </c>
      <c r="K35" s="419">
        <v>0</v>
      </c>
      <c r="L35" s="419">
        <v>0</v>
      </c>
      <c r="M35" s="418"/>
      <c r="N35" s="419"/>
      <c r="O35" s="419"/>
      <c r="P35" s="419"/>
      <c r="Q35" s="419"/>
      <c r="R35" s="419"/>
      <c r="S35" s="419"/>
      <c r="T35" s="419"/>
      <c r="U35" s="419"/>
      <c r="V35" s="419">
        <v>0</v>
      </c>
      <c r="W35" s="419">
        <v>0</v>
      </c>
      <c r="X35" s="419">
        <v>0</v>
      </c>
      <c r="Y35" s="418"/>
      <c r="Z35" s="419"/>
      <c r="AA35" s="419"/>
      <c r="AB35" s="419"/>
      <c r="AC35" s="419"/>
      <c r="AD35" s="418"/>
      <c r="AE35" s="419"/>
      <c r="AF35" s="419"/>
      <c r="AG35" s="419"/>
      <c r="AH35" s="419"/>
    </row>
    <row r="36" spans="1:36" s="413" customFormat="1" ht="8.1" customHeight="1">
      <c r="A36" s="460" t="s">
        <v>511</v>
      </c>
      <c r="B36" s="412">
        <v>7922.0852000000004</v>
      </c>
      <c r="C36" s="412">
        <v>-4.0600000000000002E-3</v>
      </c>
      <c r="D36" s="412">
        <v>7922.0811399999993</v>
      </c>
      <c r="E36" s="412"/>
      <c r="F36" s="412">
        <v>11618.466480000001</v>
      </c>
      <c r="G36" s="412">
        <v>-0.54309000000000007</v>
      </c>
      <c r="H36" s="412">
        <v>11617.92339</v>
      </c>
      <c r="I36" s="412"/>
      <c r="J36" s="412">
        <v>1825.9355700000001</v>
      </c>
      <c r="K36" s="412">
        <v>0</v>
      </c>
      <c r="L36" s="412">
        <v>1825.9355700000001</v>
      </c>
      <c r="M36" s="460" t="s">
        <v>511</v>
      </c>
      <c r="N36" s="412">
        <v>17062.843760000003</v>
      </c>
      <c r="O36" s="412">
        <v>0</v>
      </c>
      <c r="P36" s="412">
        <v>17062.843760000003</v>
      </c>
      <c r="Q36" s="412"/>
      <c r="R36" s="412">
        <v>1726.99899</v>
      </c>
      <c r="S36" s="412">
        <v>-237.40361000000001</v>
      </c>
      <c r="T36" s="412">
        <v>1489.59538</v>
      </c>
      <c r="U36" s="412"/>
      <c r="V36" s="412">
        <v>2237.11949</v>
      </c>
      <c r="W36" s="412">
        <v>-0.49254999999999999</v>
      </c>
      <c r="X36" s="412">
        <v>2236.6269400000001</v>
      </c>
      <c r="Y36" s="460" t="s">
        <v>511</v>
      </c>
      <c r="Z36" s="412">
        <v>1419.05564</v>
      </c>
      <c r="AA36" s="412">
        <v>-6.5948600000000006</v>
      </c>
      <c r="AB36" s="412">
        <v>1412.4607800000001</v>
      </c>
      <c r="AC36" s="412"/>
      <c r="AD36" s="460" t="s">
        <v>511</v>
      </c>
      <c r="AE36" s="412"/>
      <c r="AF36" s="412">
        <v>43812.505130000005</v>
      </c>
      <c r="AG36" s="412">
        <v>-245.03817000000001</v>
      </c>
      <c r="AH36" s="412">
        <v>43567.466960000005</v>
      </c>
      <c r="AI36" s="491"/>
    </row>
    <row r="37" spans="1:36" s="25" customFormat="1" ht="5.0999999999999996" customHeight="1">
      <c r="A37" s="417"/>
      <c r="B37" s="419"/>
      <c r="C37" s="419"/>
      <c r="D37" s="419"/>
      <c r="E37" s="419"/>
      <c r="F37" s="419"/>
      <c r="G37" s="419"/>
      <c r="H37" s="419"/>
      <c r="I37" s="419"/>
      <c r="J37" s="419">
        <v>0</v>
      </c>
      <c r="K37" s="419">
        <v>0</v>
      </c>
      <c r="L37" s="419">
        <v>0</v>
      </c>
      <c r="M37" s="417"/>
      <c r="N37" s="419"/>
      <c r="O37" s="419"/>
      <c r="P37" s="419"/>
      <c r="Q37" s="419"/>
      <c r="R37" s="419"/>
      <c r="S37" s="419"/>
      <c r="T37" s="419"/>
      <c r="U37" s="419"/>
      <c r="V37" s="419">
        <v>0</v>
      </c>
      <c r="W37" s="419">
        <v>0</v>
      </c>
      <c r="X37" s="419">
        <v>0</v>
      </c>
      <c r="Y37" s="417"/>
      <c r="Z37" s="419"/>
      <c r="AA37" s="419"/>
      <c r="AB37" s="419"/>
      <c r="AC37" s="419"/>
      <c r="AD37" s="417"/>
      <c r="AE37" s="419"/>
      <c r="AF37" s="419"/>
      <c r="AG37" s="419"/>
      <c r="AH37" s="419"/>
    </row>
    <row r="38" spans="1:36" s="413" customFormat="1" ht="8.1" customHeight="1">
      <c r="A38" s="411" t="s">
        <v>512</v>
      </c>
      <c r="B38" s="412">
        <v>36781.312299999998</v>
      </c>
      <c r="C38" s="412">
        <v>2.4773000000000001</v>
      </c>
      <c r="D38" s="412">
        <v>36783.789600000004</v>
      </c>
      <c r="E38" s="412"/>
      <c r="F38" s="412">
        <v>26244.700230000002</v>
      </c>
      <c r="G38" s="412">
        <v>0.59670000000000001</v>
      </c>
      <c r="H38" s="412">
        <v>26245.29693</v>
      </c>
      <c r="I38" s="412"/>
      <c r="J38" s="412">
        <v>6488.2265599999992</v>
      </c>
      <c r="K38" s="412">
        <v>1487.4053900000001</v>
      </c>
      <c r="L38" s="412">
        <v>7975.63195</v>
      </c>
      <c r="M38" s="411" t="s">
        <v>512</v>
      </c>
      <c r="N38" s="412">
        <v>19874.06813</v>
      </c>
      <c r="O38" s="412">
        <v>-47.901809999999998</v>
      </c>
      <c r="P38" s="412">
        <v>19826.16632</v>
      </c>
      <c r="Q38" s="412"/>
      <c r="R38" s="412">
        <v>19095.85295</v>
      </c>
      <c r="S38" s="412">
        <v>2188.29684</v>
      </c>
      <c r="T38" s="412">
        <v>21284.149789999999</v>
      </c>
      <c r="U38" s="412"/>
      <c r="V38" s="412">
        <v>6798.2243899999994</v>
      </c>
      <c r="W38" s="412">
        <v>18.58718</v>
      </c>
      <c r="X38" s="412">
        <v>6816.8115699999998</v>
      </c>
      <c r="Y38" s="411" t="s">
        <v>512</v>
      </c>
      <c r="Z38" s="412">
        <v>5824.3951299999999</v>
      </c>
      <c r="AA38" s="412">
        <v>9.155520000000001</v>
      </c>
      <c r="AB38" s="412">
        <v>5833.5506500000001</v>
      </c>
      <c r="AC38" s="412"/>
      <c r="AD38" s="411" t="s">
        <v>512</v>
      </c>
      <c r="AE38" s="412"/>
      <c r="AF38" s="412">
        <v>121106.77969000001</v>
      </c>
      <c r="AG38" s="412">
        <v>3658.6171199999999</v>
      </c>
      <c r="AH38" s="412">
        <v>124765.39681000001</v>
      </c>
      <c r="AI38" s="491"/>
      <c r="AJ38" s="491"/>
    </row>
    <row r="39" spans="1:36" s="25" customFormat="1" ht="5.0999999999999996" customHeight="1">
      <c r="A39" s="418"/>
      <c r="B39" s="419"/>
      <c r="C39" s="419"/>
      <c r="D39" s="419"/>
      <c r="E39" s="419"/>
      <c r="F39" s="419"/>
      <c r="G39" s="419"/>
      <c r="H39" s="419"/>
      <c r="I39" s="419"/>
      <c r="J39" s="419">
        <v>0</v>
      </c>
      <c r="K39" s="419">
        <v>0</v>
      </c>
      <c r="L39" s="419">
        <v>0</v>
      </c>
      <c r="M39" s="418"/>
      <c r="N39" s="419"/>
      <c r="O39" s="419"/>
      <c r="P39" s="419"/>
      <c r="Q39" s="419"/>
      <c r="R39" s="419"/>
      <c r="S39" s="419"/>
      <c r="T39" s="419"/>
      <c r="U39" s="419"/>
      <c r="V39" s="419">
        <v>0</v>
      </c>
      <c r="W39" s="419">
        <v>0</v>
      </c>
      <c r="X39" s="419">
        <v>0</v>
      </c>
      <c r="Y39" s="418"/>
      <c r="Z39" s="419"/>
      <c r="AA39" s="419"/>
      <c r="AB39" s="419"/>
      <c r="AC39" s="419"/>
      <c r="AD39" s="418"/>
      <c r="AE39" s="419"/>
      <c r="AF39" s="419"/>
      <c r="AG39" s="419"/>
      <c r="AH39" s="419"/>
    </row>
    <row r="40" spans="1:36" s="413" customFormat="1" ht="8.1" customHeight="1">
      <c r="A40" s="411" t="s">
        <v>513</v>
      </c>
      <c r="B40" s="412">
        <v>3349.1067899999998</v>
      </c>
      <c r="C40" s="412">
        <v>4.5948199999999995</v>
      </c>
      <c r="D40" s="412">
        <v>3353.7016100000001</v>
      </c>
      <c r="E40" s="412"/>
      <c r="F40" s="412">
        <v>5109.0117</v>
      </c>
      <c r="G40" s="412">
        <v>1.0128200000000001</v>
      </c>
      <c r="H40" s="412">
        <v>5110.0245199999999</v>
      </c>
      <c r="I40" s="412"/>
      <c r="J40" s="412">
        <v>447.91199999999998</v>
      </c>
      <c r="K40" s="412">
        <v>1.59396</v>
      </c>
      <c r="L40" s="412">
        <v>449.50596000000002</v>
      </c>
      <c r="M40" s="411" t="s">
        <v>513</v>
      </c>
      <c r="N40" s="412">
        <v>22099.906729999999</v>
      </c>
      <c r="O40" s="412">
        <v>318.85520000000002</v>
      </c>
      <c r="P40" s="412">
        <v>22418.761930000001</v>
      </c>
      <c r="Q40" s="412"/>
      <c r="R40" s="412">
        <v>3338.2177700000002</v>
      </c>
      <c r="S40" s="412">
        <v>819.45295999999996</v>
      </c>
      <c r="T40" s="412">
        <v>4157.6707299999998</v>
      </c>
      <c r="U40" s="412"/>
      <c r="V40" s="412">
        <v>252.63081</v>
      </c>
      <c r="W40" s="412">
        <v>3.3250799999999998</v>
      </c>
      <c r="X40" s="412">
        <v>255.95589000000001</v>
      </c>
      <c r="Y40" s="411" t="s">
        <v>513</v>
      </c>
      <c r="Z40" s="412">
        <v>1304.2666600000002</v>
      </c>
      <c r="AA40" s="412">
        <v>0</v>
      </c>
      <c r="AB40" s="412">
        <v>1304.2666600000002</v>
      </c>
      <c r="AC40" s="412"/>
      <c r="AD40" s="411" t="s">
        <v>513</v>
      </c>
      <c r="AE40" s="412"/>
      <c r="AF40" s="412">
        <v>35901.052460000006</v>
      </c>
      <c r="AG40" s="412">
        <v>1148.83484</v>
      </c>
      <c r="AH40" s="412">
        <v>37049.887299999995</v>
      </c>
    </row>
    <row r="41" spans="1:36" s="25" customFormat="1" ht="9" customHeight="1">
      <c r="A41" s="417" t="s">
        <v>514</v>
      </c>
      <c r="B41" s="415">
        <v>0</v>
      </c>
      <c r="C41" s="415">
        <v>0</v>
      </c>
      <c r="D41" s="415">
        <v>0</v>
      </c>
      <c r="E41" s="415"/>
      <c r="F41" s="415">
        <v>0</v>
      </c>
      <c r="G41" s="415">
        <v>0</v>
      </c>
      <c r="H41" s="415">
        <v>0</v>
      </c>
      <c r="I41" s="415"/>
      <c r="J41" s="415">
        <v>0</v>
      </c>
      <c r="K41" s="415">
        <v>0</v>
      </c>
      <c r="L41" s="415">
        <v>0</v>
      </c>
      <c r="M41" s="417" t="s">
        <v>514</v>
      </c>
      <c r="N41" s="415">
        <v>0</v>
      </c>
      <c r="O41" s="415">
        <v>0</v>
      </c>
      <c r="P41" s="415">
        <v>0</v>
      </c>
      <c r="Q41" s="415"/>
      <c r="R41" s="415">
        <v>0</v>
      </c>
      <c r="S41" s="415">
        <v>0</v>
      </c>
      <c r="T41" s="415">
        <v>0</v>
      </c>
      <c r="U41" s="415"/>
      <c r="V41" s="415">
        <v>0</v>
      </c>
      <c r="W41" s="415">
        <v>0</v>
      </c>
      <c r="X41" s="415">
        <v>0</v>
      </c>
      <c r="Y41" s="417" t="s">
        <v>514</v>
      </c>
      <c r="Z41" s="415">
        <v>0</v>
      </c>
      <c r="AA41" s="415">
        <v>0</v>
      </c>
      <c r="AB41" s="415">
        <v>0</v>
      </c>
      <c r="AC41" s="415"/>
      <c r="AD41" s="417" t="s">
        <v>514</v>
      </c>
      <c r="AE41" s="415"/>
      <c r="AF41" s="415">
        <v>0</v>
      </c>
      <c r="AG41" s="415">
        <v>0</v>
      </c>
      <c r="AH41" s="415">
        <v>0</v>
      </c>
    </row>
    <row r="42" spans="1:36" s="413" customFormat="1" ht="9" customHeight="1">
      <c r="A42" s="417" t="s">
        <v>515</v>
      </c>
      <c r="B42" s="415">
        <v>0</v>
      </c>
      <c r="C42" s="415">
        <v>0</v>
      </c>
      <c r="D42" s="415">
        <v>0</v>
      </c>
      <c r="E42" s="415"/>
      <c r="F42" s="415">
        <v>20.666670000000003</v>
      </c>
      <c r="G42" s="415">
        <v>0</v>
      </c>
      <c r="H42" s="415">
        <v>20.666670000000003</v>
      </c>
      <c r="I42" s="415"/>
      <c r="J42" s="415">
        <v>0</v>
      </c>
      <c r="K42" s="415">
        <v>0</v>
      </c>
      <c r="L42" s="415">
        <v>0</v>
      </c>
      <c r="M42" s="417" t="s">
        <v>515</v>
      </c>
      <c r="N42" s="415">
        <v>0</v>
      </c>
      <c r="O42" s="415">
        <v>0</v>
      </c>
      <c r="P42" s="415">
        <v>0</v>
      </c>
      <c r="Q42" s="415"/>
      <c r="R42" s="415">
        <v>0</v>
      </c>
      <c r="S42" s="415">
        <v>0</v>
      </c>
      <c r="T42" s="415">
        <v>0</v>
      </c>
      <c r="U42" s="415"/>
      <c r="V42" s="415">
        <v>0</v>
      </c>
      <c r="W42" s="415">
        <v>0</v>
      </c>
      <c r="X42" s="415">
        <v>0</v>
      </c>
      <c r="Y42" s="417" t="s">
        <v>515</v>
      </c>
      <c r="Z42" s="415">
        <v>0</v>
      </c>
      <c r="AA42" s="415">
        <v>0</v>
      </c>
      <c r="AB42" s="415">
        <v>0</v>
      </c>
      <c r="AC42" s="415"/>
      <c r="AD42" s="417" t="s">
        <v>515</v>
      </c>
      <c r="AE42" s="415"/>
      <c r="AF42" s="415">
        <v>20.666670000000003</v>
      </c>
      <c r="AG42" s="415">
        <v>0</v>
      </c>
      <c r="AH42" s="415">
        <v>20.666670000000003</v>
      </c>
    </row>
    <row r="43" spans="1:36" s="413" customFormat="1" ht="9" customHeight="1">
      <c r="A43" s="417" t="s">
        <v>516</v>
      </c>
      <c r="B43" s="415">
        <v>0</v>
      </c>
      <c r="C43" s="415">
        <v>0</v>
      </c>
      <c r="D43" s="415">
        <v>0</v>
      </c>
      <c r="E43" s="415"/>
      <c r="F43" s="415">
        <v>0</v>
      </c>
      <c r="G43" s="415">
        <v>0</v>
      </c>
      <c r="H43" s="415">
        <v>0</v>
      </c>
      <c r="I43" s="415"/>
      <c r="J43" s="415">
        <v>0</v>
      </c>
      <c r="K43" s="415">
        <v>0</v>
      </c>
      <c r="L43" s="415">
        <v>0</v>
      </c>
      <c r="M43" s="417" t="s">
        <v>516</v>
      </c>
      <c r="N43" s="415">
        <v>0</v>
      </c>
      <c r="O43" s="415">
        <v>0</v>
      </c>
      <c r="P43" s="415">
        <v>0</v>
      </c>
      <c r="Q43" s="415"/>
      <c r="R43" s="415">
        <v>0</v>
      </c>
      <c r="S43" s="415">
        <v>0</v>
      </c>
      <c r="T43" s="415">
        <v>0</v>
      </c>
      <c r="U43" s="415"/>
      <c r="V43" s="415">
        <v>0</v>
      </c>
      <c r="W43" s="415">
        <v>0</v>
      </c>
      <c r="X43" s="415">
        <v>0</v>
      </c>
      <c r="Y43" s="417" t="s">
        <v>516</v>
      </c>
      <c r="Z43" s="415">
        <v>0</v>
      </c>
      <c r="AA43" s="415">
        <v>0</v>
      </c>
      <c r="AB43" s="415">
        <v>0</v>
      </c>
      <c r="AC43" s="415"/>
      <c r="AD43" s="417" t="s">
        <v>516</v>
      </c>
      <c r="AE43" s="415"/>
      <c r="AF43" s="415">
        <v>0</v>
      </c>
      <c r="AG43" s="415">
        <v>0</v>
      </c>
      <c r="AH43" s="415">
        <v>0</v>
      </c>
    </row>
    <row r="44" spans="1:36" s="413" customFormat="1" ht="9" customHeight="1">
      <c r="A44" s="417" t="s">
        <v>517</v>
      </c>
      <c r="B44" s="415">
        <v>3349.1067899999998</v>
      </c>
      <c r="C44" s="415">
        <v>4.5948199999999995</v>
      </c>
      <c r="D44" s="415">
        <v>3353.7016100000001</v>
      </c>
      <c r="E44" s="415"/>
      <c r="F44" s="415">
        <v>5088.3450300000004</v>
      </c>
      <c r="G44" s="415">
        <v>1.0128200000000001</v>
      </c>
      <c r="H44" s="415">
        <v>5089.3578499999994</v>
      </c>
      <c r="I44" s="415"/>
      <c r="J44" s="415">
        <v>447.91199999999998</v>
      </c>
      <c r="K44" s="415">
        <v>1.59396</v>
      </c>
      <c r="L44" s="415">
        <v>449.50596000000002</v>
      </c>
      <c r="M44" s="417" t="s">
        <v>517</v>
      </c>
      <c r="N44" s="415">
        <v>22099.906729999999</v>
      </c>
      <c r="O44" s="415">
        <v>318.85520000000002</v>
      </c>
      <c r="P44" s="415">
        <v>22418.761930000001</v>
      </c>
      <c r="Q44" s="415"/>
      <c r="R44" s="415">
        <v>3338.2177700000002</v>
      </c>
      <c r="S44" s="415">
        <v>819.45295999999996</v>
      </c>
      <c r="T44" s="415">
        <v>4157.6707299999998</v>
      </c>
      <c r="U44" s="415"/>
      <c r="V44" s="415">
        <v>252.63081</v>
      </c>
      <c r="W44" s="415">
        <v>3.3250799999999998</v>
      </c>
      <c r="X44" s="415">
        <v>255.95589000000001</v>
      </c>
      <c r="Y44" s="417" t="s">
        <v>517</v>
      </c>
      <c r="Z44" s="415">
        <v>1304.2666600000002</v>
      </c>
      <c r="AA44" s="415">
        <v>0</v>
      </c>
      <c r="AB44" s="415">
        <v>1304.2666600000002</v>
      </c>
      <c r="AC44" s="415"/>
      <c r="AD44" s="417" t="s">
        <v>517</v>
      </c>
      <c r="AE44" s="415"/>
      <c r="AF44" s="415">
        <v>35880.385790000008</v>
      </c>
      <c r="AG44" s="415">
        <v>1148.83484</v>
      </c>
      <c r="AH44" s="415">
        <v>37029.220629999996</v>
      </c>
    </row>
    <row r="45" spans="1:36" s="413" customFormat="1" ht="5.0999999999999996" customHeight="1">
      <c r="A45" s="417"/>
      <c r="B45" s="419"/>
      <c r="C45" s="419"/>
      <c r="D45" s="419"/>
      <c r="E45" s="419"/>
      <c r="F45" s="419"/>
      <c r="G45" s="419"/>
      <c r="H45" s="419"/>
      <c r="I45" s="419"/>
      <c r="J45" s="419"/>
      <c r="K45" s="419"/>
      <c r="L45" s="419"/>
      <c r="M45" s="417"/>
      <c r="N45" s="419"/>
      <c r="O45" s="419"/>
      <c r="P45" s="419"/>
      <c r="Q45" s="419"/>
      <c r="R45" s="419"/>
      <c r="S45" s="419"/>
      <c r="T45" s="419"/>
      <c r="U45" s="419"/>
      <c r="V45" s="419">
        <v>0</v>
      </c>
      <c r="W45" s="419">
        <v>0</v>
      </c>
      <c r="X45" s="419">
        <v>0</v>
      </c>
      <c r="Y45" s="417"/>
      <c r="Z45" s="419"/>
      <c r="AA45" s="419"/>
      <c r="AB45" s="419"/>
      <c r="AC45" s="419"/>
      <c r="AD45" s="417"/>
      <c r="AE45" s="419"/>
      <c r="AF45" s="419"/>
      <c r="AG45" s="419"/>
      <c r="AH45" s="419"/>
    </row>
    <row r="46" spans="1:36" s="413" customFormat="1" ht="8.1" customHeight="1">
      <c r="A46" s="411" t="s">
        <v>518</v>
      </c>
      <c r="B46" s="412">
        <v>1196.5902100000001</v>
      </c>
      <c r="C46" s="412">
        <v>36.555860000000003</v>
      </c>
      <c r="D46" s="412">
        <v>1233.14607</v>
      </c>
      <c r="E46" s="412"/>
      <c r="F46" s="412">
        <v>347.18419</v>
      </c>
      <c r="G46" s="412">
        <v>87.742660000000001</v>
      </c>
      <c r="H46" s="412">
        <v>434.92685000000006</v>
      </c>
      <c r="I46" s="412"/>
      <c r="J46" s="412">
        <v>362.17760000000004</v>
      </c>
      <c r="K46" s="412">
        <v>6.1478100000000007</v>
      </c>
      <c r="L46" s="412">
        <v>368.32541000000003</v>
      </c>
      <c r="M46" s="411" t="s">
        <v>518</v>
      </c>
      <c r="N46" s="412">
        <v>2708.31468</v>
      </c>
      <c r="O46" s="412">
        <v>5.4918199999999997</v>
      </c>
      <c r="P46" s="412">
        <v>2713.8065000000001</v>
      </c>
      <c r="Q46" s="412"/>
      <c r="R46" s="412">
        <v>101.78138</v>
      </c>
      <c r="S46" s="412">
        <v>32.357199999999999</v>
      </c>
      <c r="T46" s="412">
        <v>134.13858000000002</v>
      </c>
      <c r="U46" s="412"/>
      <c r="V46" s="412">
        <v>108.24639000000001</v>
      </c>
      <c r="W46" s="412">
        <v>2.44015</v>
      </c>
      <c r="X46" s="412">
        <v>110.68654000000001</v>
      </c>
      <c r="Y46" s="411" t="s">
        <v>518</v>
      </c>
      <c r="Z46" s="412">
        <v>369.15941000000004</v>
      </c>
      <c r="AA46" s="412">
        <v>0</v>
      </c>
      <c r="AB46" s="412">
        <v>369.15941000000004</v>
      </c>
      <c r="AC46" s="412"/>
      <c r="AD46" s="411" t="s">
        <v>518</v>
      </c>
      <c r="AE46" s="412"/>
      <c r="AF46" s="412">
        <v>5193.4538600000005</v>
      </c>
      <c r="AG46" s="412">
        <v>170.73549999999997</v>
      </c>
      <c r="AH46" s="412">
        <v>5364.1893600000003</v>
      </c>
    </row>
    <row r="47" spans="1:36" s="25" customFormat="1" ht="9" customHeight="1">
      <c r="A47" s="417" t="s">
        <v>519</v>
      </c>
      <c r="B47" s="415">
        <v>0</v>
      </c>
      <c r="C47" s="415">
        <v>0</v>
      </c>
      <c r="D47" s="415">
        <v>0</v>
      </c>
      <c r="E47" s="415"/>
      <c r="F47" s="415">
        <v>0</v>
      </c>
      <c r="G47" s="415">
        <v>0</v>
      </c>
      <c r="H47" s="415">
        <v>0</v>
      </c>
      <c r="I47" s="415"/>
      <c r="J47" s="415">
        <v>0</v>
      </c>
      <c r="K47" s="415">
        <v>0</v>
      </c>
      <c r="L47" s="415">
        <v>0</v>
      </c>
      <c r="M47" s="417" t="s">
        <v>519</v>
      </c>
      <c r="N47" s="415">
        <v>0</v>
      </c>
      <c r="O47" s="415">
        <v>0</v>
      </c>
      <c r="P47" s="415">
        <v>0</v>
      </c>
      <c r="Q47" s="415"/>
      <c r="R47" s="415">
        <v>0</v>
      </c>
      <c r="S47" s="415">
        <v>0</v>
      </c>
      <c r="T47" s="415">
        <v>0</v>
      </c>
      <c r="U47" s="415"/>
      <c r="V47" s="415">
        <v>0</v>
      </c>
      <c r="W47" s="415">
        <v>0</v>
      </c>
      <c r="X47" s="415">
        <v>0</v>
      </c>
      <c r="Y47" s="417" t="s">
        <v>519</v>
      </c>
      <c r="Z47" s="415">
        <v>0</v>
      </c>
      <c r="AA47" s="415">
        <v>0</v>
      </c>
      <c r="AB47" s="415">
        <v>0</v>
      </c>
      <c r="AC47" s="415"/>
      <c r="AD47" s="417" t="s">
        <v>519</v>
      </c>
      <c r="AE47" s="415"/>
      <c r="AF47" s="415">
        <v>0</v>
      </c>
      <c r="AG47" s="415">
        <v>0</v>
      </c>
      <c r="AH47" s="415">
        <v>0</v>
      </c>
    </row>
    <row r="48" spans="1:36" s="413" customFormat="1" ht="9" customHeight="1">
      <c r="A48" s="417" t="s">
        <v>515</v>
      </c>
      <c r="B48" s="415">
        <v>0</v>
      </c>
      <c r="C48" s="415">
        <v>0</v>
      </c>
      <c r="D48" s="415">
        <v>0</v>
      </c>
      <c r="E48" s="415"/>
      <c r="F48" s="415">
        <v>0</v>
      </c>
      <c r="G48" s="415">
        <v>0</v>
      </c>
      <c r="H48" s="415">
        <v>0</v>
      </c>
      <c r="I48" s="415"/>
      <c r="J48" s="415">
        <v>0</v>
      </c>
      <c r="K48" s="415">
        <v>0</v>
      </c>
      <c r="L48" s="415">
        <v>0</v>
      </c>
      <c r="M48" s="417" t="s">
        <v>515</v>
      </c>
      <c r="N48" s="415">
        <v>0</v>
      </c>
      <c r="O48" s="415">
        <v>0</v>
      </c>
      <c r="P48" s="415">
        <v>0</v>
      </c>
      <c r="Q48" s="415"/>
      <c r="R48" s="415">
        <v>0</v>
      </c>
      <c r="S48" s="415">
        <v>0</v>
      </c>
      <c r="T48" s="415">
        <v>0</v>
      </c>
      <c r="U48" s="415"/>
      <c r="V48" s="415">
        <v>0</v>
      </c>
      <c r="W48" s="415">
        <v>0</v>
      </c>
      <c r="X48" s="415">
        <v>0</v>
      </c>
      <c r="Y48" s="417" t="s">
        <v>515</v>
      </c>
      <c r="Z48" s="415">
        <v>0</v>
      </c>
      <c r="AA48" s="415">
        <v>0</v>
      </c>
      <c r="AB48" s="415">
        <v>0</v>
      </c>
      <c r="AC48" s="415"/>
      <c r="AD48" s="417" t="s">
        <v>515</v>
      </c>
      <c r="AE48" s="415"/>
      <c r="AF48" s="415">
        <v>0</v>
      </c>
      <c r="AG48" s="415">
        <v>0</v>
      </c>
      <c r="AH48" s="415">
        <v>0</v>
      </c>
    </row>
    <row r="49" spans="1:35" s="413" customFormat="1" ht="9" customHeight="1">
      <c r="A49" s="417" t="s">
        <v>516</v>
      </c>
      <c r="B49" s="415">
        <v>0.04</v>
      </c>
      <c r="C49" s="415">
        <v>0</v>
      </c>
      <c r="D49" s="415">
        <v>0.04</v>
      </c>
      <c r="E49" s="415"/>
      <c r="F49" s="415">
        <v>0</v>
      </c>
      <c r="G49" s="415">
        <v>0</v>
      </c>
      <c r="H49" s="415">
        <v>0</v>
      </c>
      <c r="I49" s="415"/>
      <c r="J49" s="415">
        <v>0</v>
      </c>
      <c r="K49" s="415">
        <v>0</v>
      </c>
      <c r="L49" s="415">
        <v>0</v>
      </c>
      <c r="M49" s="417" t="s">
        <v>516</v>
      </c>
      <c r="N49" s="415">
        <v>0</v>
      </c>
      <c r="O49" s="415">
        <v>0</v>
      </c>
      <c r="P49" s="415">
        <v>0</v>
      </c>
      <c r="Q49" s="415"/>
      <c r="R49" s="415">
        <v>0</v>
      </c>
      <c r="S49" s="415">
        <v>0</v>
      </c>
      <c r="T49" s="415">
        <v>0</v>
      </c>
      <c r="U49" s="415"/>
      <c r="V49" s="415">
        <v>0</v>
      </c>
      <c r="W49" s="415">
        <v>0</v>
      </c>
      <c r="X49" s="415">
        <v>0</v>
      </c>
      <c r="Y49" s="417" t="s">
        <v>516</v>
      </c>
      <c r="Z49" s="415">
        <v>0</v>
      </c>
      <c r="AA49" s="415">
        <v>0</v>
      </c>
      <c r="AB49" s="415">
        <v>0</v>
      </c>
      <c r="AC49" s="415"/>
      <c r="AD49" s="417" t="s">
        <v>516</v>
      </c>
      <c r="AE49" s="415"/>
      <c r="AF49" s="415">
        <v>0.04</v>
      </c>
      <c r="AG49" s="415">
        <v>0</v>
      </c>
      <c r="AH49" s="415">
        <v>0.04</v>
      </c>
    </row>
    <row r="50" spans="1:35" s="413" customFormat="1" ht="9" customHeight="1">
      <c r="A50" s="417" t="s">
        <v>520</v>
      </c>
      <c r="B50" s="415">
        <v>1196.5502099999999</v>
      </c>
      <c r="C50" s="415">
        <v>36.555860000000003</v>
      </c>
      <c r="D50" s="415">
        <v>1233.10607</v>
      </c>
      <c r="E50" s="415"/>
      <c r="F50" s="415">
        <v>347.18419</v>
      </c>
      <c r="G50" s="415">
        <v>87.742660000000001</v>
      </c>
      <c r="H50" s="415">
        <v>434.92685000000006</v>
      </c>
      <c r="I50" s="415"/>
      <c r="J50" s="415">
        <v>362.17760000000004</v>
      </c>
      <c r="K50" s="415">
        <v>6.1478100000000007</v>
      </c>
      <c r="L50" s="415">
        <v>368.32541000000003</v>
      </c>
      <c r="M50" s="417" t="s">
        <v>520</v>
      </c>
      <c r="N50" s="415">
        <v>2708.31468</v>
      </c>
      <c r="O50" s="415">
        <v>5.4918199999999997</v>
      </c>
      <c r="P50" s="415">
        <v>2713.8065000000001</v>
      </c>
      <c r="Q50" s="415"/>
      <c r="R50" s="415">
        <v>101.78138</v>
      </c>
      <c r="S50" s="415">
        <v>32.357199999999999</v>
      </c>
      <c r="T50" s="415">
        <v>134.13858000000002</v>
      </c>
      <c r="U50" s="415"/>
      <c r="V50" s="415">
        <v>108.24639000000001</v>
      </c>
      <c r="W50" s="415">
        <v>2.44015</v>
      </c>
      <c r="X50" s="415">
        <v>110.68654000000001</v>
      </c>
      <c r="Y50" s="417" t="s">
        <v>520</v>
      </c>
      <c r="Z50" s="415">
        <v>369.15941000000004</v>
      </c>
      <c r="AA50" s="415">
        <v>0</v>
      </c>
      <c r="AB50" s="415">
        <v>369.15941000000004</v>
      </c>
      <c r="AC50" s="415"/>
      <c r="AD50" s="417" t="s">
        <v>520</v>
      </c>
      <c r="AE50" s="415"/>
      <c r="AF50" s="415">
        <v>5193.4138600000006</v>
      </c>
      <c r="AG50" s="415">
        <v>170.73549999999997</v>
      </c>
      <c r="AH50" s="415">
        <v>5364.1493599999994</v>
      </c>
    </row>
    <row r="51" spans="1:35" s="413" customFormat="1" ht="5.0999999999999996" customHeight="1">
      <c r="A51" s="417"/>
      <c r="B51" s="415"/>
      <c r="C51" s="415"/>
      <c r="D51" s="415"/>
      <c r="E51" s="415"/>
      <c r="F51" s="415"/>
      <c r="G51" s="415"/>
      <c r="H51" s="415"/>
      <c r="I51" s="415"/>
      <c r="J51" s="415"/>
      <c r="K51" s="415"/>
      <c r="L51" s="415"/>
      <c r="M51" s="417"/>
      <c r="N51" s="415"/>
      <c r="O51" s="415"/>
      <c r="P51" s="415"/>
      <c r="Q51" s="415"/>
      <c r="R51" s="415"/>
      <c r="S51" s="415"/>
      <c r="T51" s="415"/>
      <c r="U51" s="415"/>
      <c r="V51" s="415">
        <v>0</v>
      </c>
      <c r="W51" s="415">
        <v>0</v>
      </c>
      <c r="X51" s="415">
        <v>0</v>
      </c>
      <c r="Y51" s="417"/>
      <c r="Z51" s="415"/>
      <c r="AA51" s="415"/>
      <c r="AB51" s="415"/>
      <c r="AC51" s="415"/>
      <c r="AD51" s="417"/>
      <c r="AE51" s="415"/>
      <c r="AF51" s="415"/>
      <c r="AG51" s="415"/>
      <c r="AH51" s="415"/>
    </row>
    <row r="52" spans="1:35" s="413" customFormat="1" ht="9.75" customHeight="1">
      <c r="A52" s="418" t="s">
        <v>521</v>
      </c>
      <c r="B52" s="419">
        <v>0</v>
      </c>
      <c r="C52" s="419">
        <v>0</v>
      </c>
      <c r="D52" s="419">
        <v>0</v>
      </c>
      <c r="E52" s="419"/>
      <c r="F52" s="419">
        <v>0</v>
      </c>
      <c r="G52" s="419">
        <v>0</v>
      </c>
      <c r="H52" s="419">
        <v>0</v>
      </c>
      <c r="I52" s="419"/>
      <c r="J52" s="419">
        <v>0</v>
      </c>
      <c r="K52" s="419">
        <v>0</v>
      </c>
      <c r="L52" s="419">
        <v>0</v>
      </c>
      <c r="M52" s="418" t="s">
        <v>521</v>
      </c>
      <c r="N52" s="419">
        <v>0</v>
      </c>
      <c r="O52" s="419">
        <v>0</v>
      </c>
      <c r="P52" s="419">
        <v>0</v>
      </c>
      <c r="Q52" s="419"/>
      <c r="R52" s="419">
        <v>0</v>
      </c>
      <c r="S52" s="419">
        <v>0</v>
      </c>
      <c r="T52" s="419">
        <v>0</v>
      </c>
      <c r="U52" s="419"/>
      <c r="V52" s="419">
        <v>0</v>
      </c>
      <c r="W52" s="419">
        <v>0</v>
      </c>
      <c r="X52" s="419">
        <v>0</v>
      </c>
      <c r="Y52" s="418" t="s">
        <v>521</v>
      </c>
      <c r="Z52" s="419">
        <v>0</v>
      </c>
      <c r="AA52" s="419">
        <v>0</v>
      </c>
      <c r="AB52" s="419">
        <v>0</v>
      </c>
      <c r="AC52" s="419"/>
      <c r="AD52" s="418" t="s">
        <v>521</v>
      </c>
      <c r="AE52" s="419"/>
      <c r="AF52" s="419">
        <v>0</v>
      </c>
      <c r="AG52" s="419">
        <v>0</v>
      </c>
      <c r="AH52" s="419">
        <v>0</v>
      </c>
    </row>
    <row r="53" spans="1:35" s="413" customFormat="1" ht="7.5" customHeight="1">
      <c r="A53" s="411"/>
      <c r="B53" s="412"/>
      <c r="C53" s="412"/>
      <c r="D53" s="412"/>
      <c r="E53" s="412"/>
      <c r="F53" s="412"/>
      <c r="G53" s="412"/>
      <c r="H53" s="412"/>
      <c r="I53" s="412"/>
      <c r="J53" s="412"/>
      <c r="K53" s="412"/>
      <c r="L53" s="412"/>
      <c r="M53" s="411"/>
      <c r="N53" s="412"/>
      <c r="O53" s="412"/>
      <c r="P53" s="412"/>
      <c r="Q53" s="412"/>
      <c r="R53" s="412"/>
      <c r="S53" s="412"/>
      <c r="T53" s="412"/>
      <c r="U53" s="412"/>
      <c r="V53" s="412">
        <v>0</v>
      </c>
      <c r="W53" s="412">
        <v>0</v>
      </c>
      <c r="X53" s="412">
        <v>0</v>
      </c>
      <c r="Y53" s="411"/>
      <c r="Z53" s="412"/>
      <c r="AA53" s="412"/>
      <c r="AB53" s="412"/>
      <c r="AC53" s="412"/>
      <c r="AD53" s="411"/>
      <c r="AE53" s="412"/>
      <c r="AF53" s="412"/>
      <c r="AG53" s="412"/>
      <c r="AH53" s="412"/>
    </row>
    <row r="54" spans="1:35" s="413" customFormat="1" ht="8.1" customHeight="1">
      <c r="A54" s="411" t="s">
        <v>522</v>
      </c>
      <c r="B54" s="412">
        <v>38933.828880000001</v>
      </c>
      <c r="C54" s="412">
        <v>-29.483740000000001</v>
      </c>
      <c r="D54" s="412">
        <v>38904.345139999998</v>
      </c>
      <c r="E54" s="412"/>
      <c r="F54" s="412">
        <v>31006.527739999998</v>
      </c>
      <c r="G54" s="412">
        <v>-86.133139999999997</v>
      </c>
      <c r="H54" s="412">
        <v>30920.394600000003</v>
      </c>
      <c r="I54" s="412"/>
      <c r="J54" s="412">
        <v>6573.9609600000003</v>
      </c>
      <c r="K54" s="412">
        <v>1482.8515400000001</v>
      </c>
      <c r="L54" s="412">
        <v>8056.8125</v>
      </c>
      <c r="M54" s="411" t="s">
        <v>522</v>
      </c>
      <c r="N54" s="412">
        <v>39265.660179999999</v>
      </c>
      <c r="O54" s="412">
        <v>265.46156999999999</v>
      </c>
      <c r="P54" s="412">
        <v>39531.121749999998</v>
      </c>
      <c r="Q54" s="412"/>
      <c r="R54" s="412">
        <v>22332.289339999999</v>
      </c>
      <c r="S54" s="412">
        <v>2975.3926000000001</v>
      </c>
      <c r="T54" s="412">
        <v>25307.681940000002</v>
      </c>
      <c r="U54" s="412"/>
      <c r="V54" s="412">
        <v>6942.6088100000006</v>
      </c>
      <c r="W54" s="412">
        <v>19.472110000000001</v>
      </c>
      <c r="X54" s="412">
        <v>6962.0809200000003</v>
      </c>
      <c r="Y54" s="411" t="s">
        <v>522</v>
      </c>
      <c r="Z54" s="412">
        <v>6759.5023799999999</v>
      </c>
      <c r="AA54" s="412">
        <v>9.155520000000001</v>
      </c>
      <c r="AB54" s="412">
        <v>6768.6579000000002</v>
      </c>
      <c r="AC54" s="412"/>
      <c r="AD54" s="411" t="s">
        <v>522</v>
      </c>
      <c r="AE54" s="412"/>
      <c r="AF54" s="412">
        <v>151814.37828999999</v>
      </c>
      <c r="AG54" s="412">
        <v>4636.7164600000006</v>
      </c>
      <c r="AH54" s="412">
        <v>156451.09475000002</v>
      </c>
    </row>
    <row r="55" spans="1:35" s="25" customFormat="1" ht="5.0999999999999996" customHeight="1">
      <c r="A55" s="418"/>
      <c r="B55" s="419"/>
      <c r="C55" s="419"/>
      <c r="D55" s="419"/>
      <c r="E55" s="419"/>
      <c r="F55" s="419"/>
      <c r="G55" s="419"/>
      <c r="H55" s="419"/>
      <c r="I55" s="419"/>
      <c r="J55" s="419">
        <v>0</v>
      </c>
      <c r="K55" s="419">
        <v>0</v>
      </c>
      <c r="L55" s="419">
        <v>0</v>
      </c>
      <c r="M55" s="418"/>
      <c r="N55" s="419"/>
      <c r="O55" s="419"/>
      <c r="P55" s="419"/>
      <c r="Q55" s="419"/>
      <c r="R55" s="419"/>
      <c r="S55" s="419"/>
      <c r="T55" s="419"/>
      <c r="U55" s="419"/>
      <c r="V55" s="419">
        <v>0</v>
      </c>
      <c r="W55" s="419">
        <v>0</v>
      </c>
      <c r="X55" s="419">
        <v>0</v>
      </c>
      <c r="Y55" s="418"/>
      <c r="Z55" s="419"/>
      <c r="AA55" s="419"/>
      <c r="AB55" s="419"/>
      <c r="AC55" s="419"/>
      <c r="AD55" s="418"/>
      <c r="AE55" s="419"/>
      <c r="AF55" s="419"/>
      <c r="AG55" s="419"/>
      <c r="AH55" s="419"/>
    </row>
    <row r="56" spans="1:35" s="413" customFormat="1" ht="8.1" customHeight="1">
      <c r="A56" s="411" t="s">
        <v>523</v>
      </c>
      <c r="B56" s="412">
        <v>25852.573069999999</v>
      </c>
      <c r="C56" s="412">
        <v>0</v>
      </c>
      <c r="D56" s="412">
        <v>25852.573069999999</v>
      </c>
      <c r="E56" s="412"/>
      <c r="F56" s="412">
        <v>15519.975259999999</v>
      </c>
      <c r="G56" s="412">
        <v>585.69452999999999</v>
      </c>
      <c r="H56" s="412">
        <v>16105.66979</v>
      </c>
      <c r="I56" s="412"/>
      <c r="J56" s="412">
        <v>4425.4995499999995</v>
      </c>
      <c r="K56" s="412">
        <v>342.74879999999996</v>
      </c>
      <c r="L56" s="412">
        <v>4768.2483499999998</v>
      </c>
      <c r="M56" s="411" t="s">
        <v>523</v>
      </c>
      <c r="N56" s="412">
        <v>24282.890620000002</v>
      </c>
      <c r="O56" s="412">
        <v>6735.4191900000005</v>
      </c>
      <c r="P56" s="412">
        <v>31018.309809999999</v>
      </c>
      <c r="Q56" s="412"/>
      <c r="R56" s="412">
        <v>11431.67829</v>
      </c>
      <c r="S56" s="412">
        <v>1894.38579</v>
      </c>
      <c r="T56" s="412">
        <v>13326.06408</v>
      </c>
      <c r="U56" s="412"/>
      <c r="V56" s="412">
        <v>4845.0550400000002</v>
      </c>
      <c r="W56" s="412">
        <v>342.32954999999998</v>
      </c>
      <c r="X56" s="412">
        <v>5187.3845899999997</v>
      </c>
      <c r="Y56" s="411" t="s">
        <v>523</v>
      </c>
      <c r="Z56" s="412">
        <v>5684.5532599999997</v>
      </c>
      <c r="AA56" s="412">
        <v>56.423809999999996</v>
      </c>
      <c r="AB56" s="412">
        <v>5740.9770699999999</v>
      </c>
      <c r="AC56" s="412"/>
      <c r="AD56" s="411" t="s">
        <v>523</v>
      </c>
      <c r="AE56" s="412"/>
      <c r="AF56" s="412">
        <v>92042.225090000007</v>
      </c>
      <c r="AG56" s="412">
        <v>9957.0016700000015</v>
      </c>
      <c r="AH56" s="412">
        <v>101999.22675999999</v>
      </c>
    </row>
    <row r="57" spans="1:35" s="25" customFormat="1" ht="9" customHeight="1">
      <c r="A57" s="417" t="s">
        <v>524</v>
      </c>
      <c r="B57" s="415">
        <v>19747.927829999997</v>
      </c>
      <c r="C57" s="415">
        <v>0</v>
      </c>
      <c r="D57" s="415">
        <v>19747.927829999997</v>
      </c>
      <c r="E57" s="415"/>
      <c r="F57" s="415">
        <v>10692.193589999999</v>
      </c>
      <c r="G57" s="415">
        <v>0</v>
      </c>
      <c r="H57" s="415">
        <v>10692.193589999999</v>
      </c>
      <c r="I57" s="415"/>
      <c r="J57" s="415">
        <v>3094.42526</v>
      </c>
      <c r="K57" s="415">
        <v>9.2786200000000001</v>
      </c>
      <c r="L57" s="415">
        <v>3103.70388</v>
      </c>
      <c r="M57" s="417" t="s">
        <v>524</v>
      </c>
      <c r="N57" s="415">
        <v>6750.8963400000002</v>
      </c>
      <c r="O57" s="415">
        <v>11.89331</v>
      </c>
      <c r="P57" s="415">
        <v>6762.7896500000006</v>
      </c>
      <c r="Q57" s="415"/>
      <c r="R57" s="415">
        <v>4529.4233299999996</v>
      </c>
      <c r="S57" s="415">
        <v>97.520160000000004</v>
      </c>
      <c r="T57" s="415">
        <v>4626.9434900000006</v>
      </c>
      <c r="U57" s="415"/>
      <c r="V57" s="415">
        <v>3519.27873</v>
      </c>
      <c r="W57" s="415">
        <v>0</v>
      </c>
      <c r="X57" s="415">
        <v>3519.27873</v>
      </c>
      <c r="Y57" s="417" t="s">
        <v>524</v>
      </c>
      <c r="Z57" s="415">
        <v>4116.4889700000003</v>
      </c>
      <c r="AA57" s="415">
        <v>38.200000000000003</v>
      </c>
      <c r="AB57" s="415">
        <v>4154.6889700000002</v>
      </c>
      <c r="AC57" s="415"/>
      <c r="AD57" s="417" t="s">
        <v>524</v>
      </c>
      <c r="AE57" s="415"/>
      <c r="AF57" s="415">
        <v>52450.634049999993</v>
      </c>
      <c r="AG57" s="415">
        <v>156.89209</v>
      </c>
      <c r="AH57" s="415">
        <v>52607.526139999994</v>
      </c>
    </row>
    <row r="58" spans="1:35" s="413" customFormat="1" ht="9" customHeight="1">
      <c r="A58" s="417" t="s">
        <v>525</v>
      </c>
      <c r="B58" s="415">
        <v>42.387689999999999</v>
      </c>
      <c r="C58" s="415">
        <v>0</v>
      </c>
      <c r="D58" s="415">
        <v>42.387689999999999</v>
      </c>
      <c r="E58" s="415"/>
      <c r="F58" s="415">
        <v>945.42200000000003</v>
      </c>
      <c r="G58" s="415">
        <v>0</v>
      </c>
      <c r="H58" s="415">
        <v>945.42200000000003</v>
      </c>
      <c r="I58" s="415"/>
      <c r="J58" s="415">
        <v>0</v>
      </c>
      <c r="K58" s="415">
        <v>32.859760000000001</v>
      </c>
      <c r="L58" s="415">
        <v>32.859760000000001</v>
      </c>
      <c r="M58" s="417" t="s">
        <v>525</v>
      </c>
      <c r="N58" s="415">
        <v>6.1547999999999998</v>
      </c>
      <c r="O58" s="415">
        <v>6.6067</v>
      </c>
      <c r="P58" s="415">
        <v>12.7615</v>
      </c>
      <c r="Q58" s="415"/>
      <c r="R58" s="415">
        <v>0</v>
      </c>
      <c r="S58" s="415">
        <v>23.387</v>
      </c>
      <c r="T58" s="415">
        <v>23.387</v>
      </c>
      <c r="U58" s="415"/>
      <c r="V58" s="415">
        <v>126.2</v>
      </c>
      <c r="W58" s="415">
        <v>0</v>
      </c>
      <c r="X58" s="415">
        <v>126.2</v>
      </c>
      <c r="Y58" s="417" t="s">
        <v>525</v>
      </c>
      <c r="Z58" s="415">
        <v>14.943160000000001</v>
      </c>
      <c r="AA58" s="415">
        <v>0</v>
      </c>
      <c r="AB58" s="415">
        <v>14.943160000000001</v>
      </c>
      <c r="AC58" s="415"/>
      <c r="AD58" s="417" t="s">
        <v>525</v>
      </c>
      <c r="AE58" s="415"/>
      <c r="AF58" s="415">
        <v>1135.1076500000001</v>
      </c>
      <c r="AG58" s="415">
        <v>62.853459999999998</v>
      </c>
      <c r="AH58" s="415">
        <v>1197.9611100000002</v>
      </c>
      <c r="AI58" s="491"/>
    </row>
    <row r="59" spans="1:35" s="413" customFormat="1" ht="9" customHeight="1">
      <c r="A59" s="417" t="s">
        <v>526</v>
      </c>
      <c r="B59" s="415">
        <v>5973.9909200000002</v>
      </c>
      <c r="C59" s="415">
        <v>0</v>
      </c>
      <c r="D59" s="415">
        <v>5973.9909200000002</v>
      </c>
      <c r="E59" s="415"/>
      <c r="F59" s="415">
        <v>3823.4931000000001</v>
      </c>
      <c r="G59" s="415">
        <v>555.31067000000007</v>
      </c>
      <c r="H59" s="415">
        <v>4378.8037699999995</v>
      </c>
      <c r="I59" s="415"/>
      <c r="J59" s="415">
        <v>1312.51331</v>
      </c>
      <c r="K59" s="415">
        <v>300.54980999999998</v>
      </c>
      <c r="L59" s="415">
        <v>1613.06312</v>
      </c>
      <c r="M59" s="417" t="s">
        <v>526</v>
      </c>
      <c r="N59" s="415">
        <v>17393.320460000003</v>
      </c>
      <c r="O59" s="415">
        <v>6267.6424299999999</v>
      </c>
      <c r="P59" s="415">
        <v>23660.962889999999</v>
      </c>
      <c r="Q59" s="415"/>
      <c r="R59" s="415">
        <v>6045.79792</v>
      </c>
      <c r="S59" s="415">
        <v>1297.63103</v>
      </c>
      <c r="T59" s="415">
        <v>7343.4289500000004</v>
      </c>
      <c r="U59" s="415"/>
      <c r="V59" s="415">
        <v>1175.4486100000001</v>
      </c>
      <c r="W59" s="415">
        <v>342.29914000000002</v>
      </c>
      <c r="X59" s="415">
        <v>1517.74775</v>
      </c>
      <c r="Y59" s="417" t="s">
        <v>526</v>
      </c>
      <c r="Z59" s="415">
        <v>1521.0621999999998</v>
      </c>
      <c r="AA59" s="415">
        <v>18.181750000000001</v>
      </c>
      <c r="AB59" s="415">
        <v>1539.24395</v>
      </c>
      <c r="AC59" s="415"/>
      <c r="AD59" s="417" t="s">
        <v>526</v>
      </c>
      <c r="AE59" s="415"/>
      <c r="AF59" s="415">
        <v>37245.626519999998</v>
      </c>
      <c r="AG59" s="415">
        <v>8781.6148299999986</v>
      </c>
      <c r="AH59" s="415">
        <v>46027.241349999997</v>
      </c>
    </row>
    <row r="60" spans="1:35" s="413" customFormat="1" ht="9" customHeight="1">
      <c r="A60" s="417" t="s">
        <v>527</v>
      </c>
      <c r="B60" s="415">
        <v>88.266630000000006</v>
      </c>
      <c r="C60" s="415">
        <v>0</v>
      </c>
      <c r="D60" s="415">
        <v>88.266630000000006</v>
      </c>
      <c r="E60" s="415"/>
      <c r="F60" s="415">
        <v>58.866570000000003</v>
      </c>
      <c r="G60" s="415">
        <v>30.383860000000002</v>
      </c>
      <c r="H60" s="415">
        <v>89.250430000000009</v>
      </c>
      <c r="I60" s="415"/>
      <c r="J60" s="415">
        <v>18.560980000000001</v>
      </c>
      <c r="K60" s="415">
        <v>6.0609999999999997E-2</v>
      </c>
      <c r="L60" s="415">
        <v>18.621590000000001</v>
      </c>
      <c r="M60" s="417" t="s">
        <v>527</v>
      </c>
      <c r="N60" s="415">
        <v>132.51901999999998</v>
      </c>
      <c r="O60" s="415">
        <v>449.27674999999999</v>
      </c>
      <c r="P60" s="415">
        <v>581.79577000000006</v>
      </c>
      <c r="Q60" s="415"/>
      <c r="R60" s="415">
        <v>856.45704000000001</v>
      </c>
      <c r="S60" s="415">
        <v>475.84760000000006</v>
      </c>
      <c r="T60" s="415">
        <v>1332.3046400000001</v>
      </c>
      <c r="U60" s="415"/>
      <c r="V60" s="415">
        <v>24.127700000000001</v>
      </c>
      <c r="W60" s="415">
        <v>3.041E-2</v>
      </c>
      <c r="X60" s="415">
        <v>24.158110000000001</v>
      </c>
      <c r="Y60" s="417" t="s">
        <v>527</v>
      </c>
      <c r="Z60" s="415">
        <v>32.058930000000004</v>
      </c>
      <c r="AA60" s="415">
        <v>4.206E-2</v>
      </c>
      <c r="AB60" s="415">
        <v>32.100990000000003</v>
      </c>
      <c r="AC60" s="415"/>
      <c r="AD60" s="417" t="s">
        <v>527</v>
      </c>
      <c r="AE60" s="415"/>
      <c r="AF60" s="415">
        <v>1210.8568699999998</v>
      </c>
      <c r="AG60" s="415">
        <v>955.64129000000003</v>
      </c>
      <c r="AH60" s="415">
        <v>2166.4981599999996</v>
      </c>
    </row>
    <row r="61" spans="1:35" s="413" customFormat="1" ht="5.0999999999999996" customHeight="1">
      <c r="A61" s="417"/>
      <c r="B61" s="415"/>
      <c r="C61" s="415"/>
      <c r="D61" s="415"/>
      <c r="E61" s="415"/>
      <c r="F61" s="415"/>
      <c r="G61" s="415"/>
      <c r="H61" s="415"/>
      <c r="I61" s="415"/>
      <c r="J61" s="415"/>
      <c r="K61" s="415"/>
      <c r="L61" s="415"/>
      <c r="M61" s="417"/>
      <c r="N61" s="415"/>
      <c r="O61" s="415"/>
      <c r="P61" s="415"/>
      <c r="Q61" s="415"/>
      <c r="R61" s="415"/>
      <c r="S61" s="415"/>
      <c r="T61" s="415"/>
      <c r="U61" s="415"/>
      <c r="V61" s="415">
        <v>0</v>
      </c>
      <c r="W61" s="415">
        <v>0</v>
      </c>
      <c r="X61" s="415">
        <v>0</v>
      </c>
      <c r="Y61" s="417"/>
      <c r="Z61" s="415"/>
      <c r="AA61" s="415"/>
      <c r="AB61" s="415"/>
      <c r="AC61" s="415"/>
      <c r="AD61" s="417"/>
      <c r="AE61" s="415"/>
      <c r="AF61" s="415"/>
      <c r="AG61" s="415"/>
      <c r="AH61" s="415"/>
    </row>
    <row r="62" spans="1:35" s="413" customFormat="1" ht="8.1" customHeight="1">
      <c r="A62" s="411" t="s">
        <v>528</v>
      </c>
      <c r="B62" s="412">
        <v>13081.255810000001</v>
      </c>
      <c r="C62" s="412">
        <v>-29.483740000000001</v>
      </c>
      <c r="D62" s="412">
        <v>13051.772070000001</v>
      </c>
      <c r="E62" s="412"/>
      <c r="F62" s="412">
        <v>15486.55248</v>
      </c>
      <c r="G62" s="412">
        <v>-671.82767000000001</v>
      </c>
      <c r="H62" s="412">
        <v>14814.72481</v>
      </c>
      <c r="I62" s="412"/>
      <c r="J62" s="412">
        <v>2148.4614100000003</v>
      </c>
      <c r="K62" s="412">
        <v>1140.10274</v>
      </c>
      <c r="L62" s="412">
        <v>3288.5641499999997</v>
      </c>
      <c r="M62" s="411" t="s">
        <v>528</v>
      </c>
      <c r="N62" s="412">
        <v>14982.769560000001</v>
      </c>
      <c r="O62" s="412">
        <v>-6469.9576200000001</v>
      </c>
      <c r="P62" s="412">
        <v>8512.8119399999996</v>
      </c>
      <c r="Q62" s="412"/>
      <c r="R62" s="412">
        <v>10900.611050000001</v>
      </c>
      <c r="S62" s="412">
        <v>1081.0068100000001</v>
      </c>
      <c r="T62" s="412">
        <v>11981.61786</v>
      </c>
      <c r="U62" s="412"/>
      <c r="V62" s="412">
        <v>2097.55377</v>
      </c>
      <c r="W62" s="412">
        <v>-322.85744</v>
      </c>
      <c r="X62" s="412">
        <v>1774.69633</v>
      </c>
      <c r="Y62" s="411" t="s">
        <v>528</v>
      </c>
      <c r="Z62" s="412">
        <v>1074.9491200000002</v>
      </c>
      <c r="AA62" s="412">
        <v>-47.26829</v>
      </c>
      <c r="AB62" s="412">
        <v>1027.68083</v>
      </c>
      <c r="AC62" s="412"/>
      <c r="AD62" s="411" t="s">
        <v>528</v>
      </c>
      <c r="AE62" s="412"/>
      <c r="AF62" s="412">
        <v>59772.153200000001</v>
      </c>
      <c r="AG62" s="412">
        <v>-5320.28521</v>
      </c>
      <c r="AH62" s="412">
        <v>54451.867989999992</v>
      </c>
    </row>
    <row r="63" spans="1:35" s="25" customFormat="1" ht="5.0999999999999996" customHeight="1">
      <c r="A63" s="417"/>
      <c r="B63" s="419"/>
      <c r="C63" s="419"/>
      <c r="D63" s="419"/>
      <c r="E63" s="419"/>
      <c r="F63" s="419"/>
      <c r="G63" s="419"/>
      <c r="H63" s="419"/>
      <c r="I63" s="419"/>
      <c r="J63" s="419"/>
      <c r="K63" s="419"/>
      <c r="L63" s="419"/>
      <c r="M63" s="417"/>
      <c r="N63" s="419"/>
      <c r="O63" s="419"/>
      <c r="P63" s="419"/>
      <c r="Q63" s="419"/>
      <c r="R63" s="419"/>
      <c r="S63" s="419"/>
      <c r="T63" s="419"/>
      <c r="U63" s="419"/>
      <c r="V63" s="419">
        <v>0</v>
      </c>
      <c r="W63" s="419">
        <v>0</v>
      </c>
      <c r="X63" s="419">
        <v>0</v>
      </c>
      <c r="Y63" s="417"/>
      <c r="Z63" s="419"/>
      <c r="AA63" s="419"/>
      <c r="AB63" s="419"/>
      <c r="AC63" s="419"/>
      <c r="AD63" s="417"/>
      <c r="AE63" s="419"/>
      <c r="AF63" s="419"/>
      <c r="AG63" s="419"/>
      <c r="AH63" s="419"/>
    </row>
    <row r="64" spans="1:35" s="413" customFormat="1" ht="8.1" customHeight="1">
      <c r="A64" s="411" t="s">
        <v>529</v>
      </c>
      <c r="B64" s="412">
        <v>1546.18397</v>
      </c>
      <c r="C64" s="412">
        <v>-0.25106000000000001</v>
      </c>
      <c r="D64" s="412">
        <v>1545.9329100000002</v>
      </c>
      <c r="E64" s="412"/>
      <c r="F64" s="412">
        <v>1110.3142800000001</v>
      </c>
      <c r="G64" s="412">
        <v>0</v>
      </c>
      <c r="H64" s="412">
        <v>1110.3142800000001</v>
      </c>
      <c r="I64" s="412"/>
      <c r="J64" s="412">
        <v>95.102329999999995</v>
      </c>
      <c r="K64" s="412">
        <v>0</v>
      </c>
      <c r="L64" s="412">
        <v>95.102329999999995</v>
      </c>
      <c r="M64" s="411" t="s">
        <v>530</v>
      </c>
      <c r="N64" s="412">
        <v>2423.6853700000001</v>
      </c>
      <c r="O64" s="412">
        <v>0</v>
      </c>
      <c r="P64" s="412">
        <v>2423.6853700000001</v>
      </c>
      <c r="Q64" s="412"/>
      <c r="R64" s="412">
        <v>252.82483000000002</v>
      </c>
      <c r="S64" s="412">
        <v>-15.87369</v>
      </c>
      <c r="T64" s="412">
        <v>236.95114000000001</v>
      </c>
      <c r="U64" s="412"/>
      <c r="V64" s="412">
        <v>333.07994000000002</v>
      </c>
      <c r="W64" s="412">
        <v>0</v>
      </c>
      <c r="X64" s="412">
        <v>333.07994000000002</v>
      </c>
      <c r="Y64" s="411" t="s">
        <v>530</v>
      </c>
      <c r="Z64" s="412">
        <v>241.43522000000002</v>
      </c>
      <c r="AA64" s="412">
        <v>0</v>
      </c>
      <c r="AB64" s="412">
        <v>241.43522000000002</v>
      </c>
      <c r="AC64" s="412"/>
      <c r="AD64" s="411" t="s">
        <v>530</v>
      </c>
      <c r="AE64" s="412"/>
      <c r="AF64" s="412">
        <v>6002.6259400000008</v>
      </c>
      <c r="AG64" s="412">
        <v>-16.124749999999999</v>
      </c>
      <c r="AH64" s="412">
        <v>5986.5011900000009</v>
      </c>
    </row>
    <row r="65" spans="1:35" s="25" customFormat="1" ht="9" customHeight="1">
      <c r="A65" s="417" t="s">
        <v>531</v>
      </c>
      <c r="B65" s="415">
        <v>0</v>
      </c>
      <c r="C65" s="415">
        <v>0</v>
      </c>
      <c r="D65" s="415">
        <v>0</v>
      </c>
      <c r="E65" s="415"/>
      <c r="F65" s="415">
        <v>0</v>
      </c>
      <c r="G65" s="415">
        <v>0</v>
      </c>
      <c r="H65" s="415">
        <v>0</v>
      </c>
      <c r="I65" s="415"/>
      <c r="J65" s="415">
        <v>0</v>
      </c>
      <c r="K65" s="415">
        <v>0</v>
      </c>
      <c r="L65" s="415">
        <v>0</v>
      </c>
      <c r="M65" s="417" t="s">
        <v>531</v>
      </c>
      <c r="N65" s="415">
        <v>0</v>
      </c>
      <c r="O65" s="415">
        <v>0</v>
      </c>
      <c r="P65" s="415">
        <v>0</v>
      </c>
      <c r="Q65" s="415"/>
      <c r="R65" s="415">
        <v>0</v>
      </c>
      <c r="S65" s="415">
        <v>0</v>
      </c>
      <c r="T65" s="415">
        <v>0</v>
      </c>
      <c r="U65" s="415"/>
      <c r="V65" s="415">
        <v>0</v>
      </c>
      <c r="W65" s="415">
        <v>0</v>
      </c>
      <c r="X65" s="415">
        <v>0</v>
      </c>
      <c r="Y65" s="417" t="s">
        <v>531</v>
      </c>
      <c r="Z65" s="415">
        <v>0</v>
      </c>
      <c r="AA65" s="415">
        <v>0</v>
      </c>
      <c r="AB65" s="415">
        <v>0</v>
      </c>
      <c r="AC65" s="415"/>
      <c r="AD65" s="417" t="s">
        <v>531</v>
      </c>
      <c r="AE65" s="415"/>
      <c r="AF65" s="415">
        <v>0</v>
      </c>
      <c r="AG65" s="415">
        <v>0</v>
      </c>
      <c r="AH65" s="415">
        <v>0</v>
      </c>
    </row>
    <row r="66" spans="1:35" s="413" customFormat="1" ht="9" customHeight="1">
      <c r="A66" s="417" t="s">
        <v>532</v>
      </c>
      <c r="B66" s="415">
        <v>3.3599999999999997E-3</v>
      </c>
      <c r="C66" s="415">
        <v>0</v>
      </c>
      <c r="D66" s="415">
        <v>3.3599999999999997E-3</v>
      </c>
      <c r="E66" s="415"/>
      <c r="F66" s="415">
        <v>0</v>
      </c>
      <c r="G66" s="415">
        <v>0</v>
      </c>
      <c r="H66" s="415">
        <v>0</v>
      </c>
      <c r="I66" s="415"/>
      <c r="J66" s="415">
        <v>0</v>
      </c>
      <c r="K66" s="415">
        <v>0</v>
      </c>
      <c r="L66" s="415">
        <v>0</v>
      </c>
      <c r="M66" s="417" t="s">
        <v>532</v>
      </c>
      <c r="N66" s="415">
        <v>0</v>
      </c>
      <c r="O66" s="415">
        <v>0</v>
      </c>
      <c r="P66" s="415">
        <v>0</v>
      </c>
      <c r="Q66" s="415"/>
      <c r="R66" s="415">
        <v>0</v>
      </c>
      <c r="S66" s="415">
        <v>0</v>
      </c>
      <c r="T66" s="415">
        <v>0</v>
      </c>
      <c r="U66" s="415"/>
      <c r="V66" s="415">
        <v>0</v>
      </c>
      <c r="W66" s="415">
        <v>0</v>
      </c>
      <c r="X66" s="415">
        <v>0</v>
      </c>
      <c r="Y66" s="417" t="s">
        <v>532</v>
      </c>
      <c r="Z66" s="415">
        <v>0</v>
      </c>
      <c r="AA66" s="415">
        <v>0</v>
      </c>
      <c r="AB66" s="415">
        <v>0</v>
      </c>
      <c r="AC66" s="415"/>
      <c r="AD66" s="417" t="s">
        <v>532</v>
      </c>
      <c r="AE66" s="415"/>
      <c r="AF66" s="415">
        <v>3.3599999999999997E-3</v>
      </c>
      <c r="AG66" s="415">
        <v>0</v>
      </c>
      <c r="AH66" s="415">
        <v>3.3599999999999997E-3</v>
      </c>
      <c r="AI66" s="491"/>
    </row>
    <row r="67" spans="1:35" s="413" customFormat="1" ht="9" customHeight="1">
      <c r="A67" s="417" t="s">
        <v>533</v>
      </c>
      <c r="B67" s="415">
        <v>31.392709999999997</v>
      </c>
      <c r="C67" s="415">
        <v>-0.25106000000000001</v>
      </c>
      <c r="D67" s="415">
        <v>31.141650000000002</v>
      </c>
      <c r="E67" s="415"/>
      <c r="F67" s="415">
        <v>147.31265999999999</v>
      </c>
      <c r="G67" s="415">
        <v>0</v>
      </c>
      <c r="H67" s="415">
        <v>147.31265999999999</v>
      </c>
      <c r="I67" s="415"/>
      <c r="J67" s="415">
        <v>0</v>
      </c>
      <c r="K67" s="415">
        <v>0</v>
      </c>
      <c r="L67" s="415">
        <v>0</v>
      </c>
      <c r="M67" s="417" t="s">
        <v>533</v>
      </c>
      <c r="N67" s="415">
        <v>136.61151000000001</v>
      </c>
      <c r="O67" s="415">
        <v>0</v>
      </c>
      <c r="P67" s="415">
        <v>136.61151000000001</v>
      </c>
      <c r="Q67" s="415"/>
      <c r="R67" s="415">
        <v>1.1953900000000002</v>
      </c>
      <c r="S67" s="415">
        <v>-20.259689999999999</v>
      </c>
      <c r="T67" s="415">
        <v>-19.064299999999999</v>
      </c>
      <c r="U67" s="415"/>
      <c r="V67" s="415">
        <v>-1.42778</v>
      </c>
      <c r="W67" s="415">
        <v>0</v>
      </c>
      <c r="X67" s="415">
        <v>-1.42778</v>
      </c>
      <c r="Y67" s="417" t="s">
        <v>533</v>
      </c>
      <c r="Z67" s="415">
        <v>0</v>
      </c>
      <c r="AA67" s="415">
        <v>0</v>
      </c>
      <c r="AB67" s="415">
        <v>0</v>
      </c>
      <c r="AC67" s="415"/>
      <c r="AD67" s="417" t="s">
        <v>533</v>
      </c>
      <c r="AE67" s="415"/>
      <c r="AF67" s="415">
        <v>315.08448999999996</v>
      </c>
      <c r="AG67" s="415">
        <v>-20.510749999999998</v>
      </c>
      <c r="AH67" s="415">
        <v>294.57374000000004</v>
      </c>
      <c r="AI67" s="491"/>
    </row>
    <row r="68" spans="1:35" s="413" customFormat="1" ht="9" customHeight="1">
      <c r="A68" s="417" t="s">
        <v>534</v>
      </c>
      <c r="B68" s="415">
        <v>0</v>
      </c>
      <c r="C68" s="415">
        <v>0</v>
      </c>
      <c r="D68" s="415">
        <v>0</v>
      </c>
      <c r="E68" s="415"/>
      <c r="F68" s="415">
        <v>179.19286000000002</v>
      </c>
      <c r="G68" s="415">
        <v>0</v>
      </c>
      <c r="H68" s="415">
        <v>179.19286000000002</v>
      </c>
      <c r="I68" s="415"/>
      <c r="J68" s="415">
        <v>-6.1106800000000003</v>
      </c>
      <c r="K68" s="415">
        <v>0</v>
      </c>
      <c r="L68" s="415">
        <v>-6.1106800000000003</v>
      </c>
      <c r="M68" s="417" t="s">
        <v>535</v>
      </c>
      <c r="N68" s="415">
        <v>0</v>
      </c>
      <c r="O68" s="415">
        <v>0</v>
      </c>
      <c r="P68" s="415">
        <v>0</v>
      </c>
      <c r="Q68" s="415"/>
      <c r="R68" s="415">
        <v>3.1071200000000001</v>
      </c>
      <c r="S68" s="415">
        <v>0</v>
      </c>
      <c r="T68" s="415">
        <v>3.1071200000000001</v>
      </c>
      <c r="U68" s="415"/>
      <c r="V68" s="415">
        <v>79.903750000000002</v>
      </c>
      <c r="W68" s="415">
        <v>0</v>
      </c>
      <c r="X68" s="415">
        <v>79.903750000000002</v>
      </c>
      <c r="Y68" s="417" t="s">
        <v>535</v>
      </c>
      <c r="Z68" s="415">
        <v>0</v>
      </c>
      <c r="AA68" s="415">
        <v>0</v>
      </c>
      <c r="AB68" s="415">
        <v>0</v>
      </c>
      <c r="AC68" s="415"/>
      <c r="AD68" s="417" t="s">
        <v>535</v>
      </c>
      <c r="AE68" s="415"/>
      <c r="AF68" s="415">
        <v>256.09305000000006</v>
      </c>
      <c r="AG68" s="415">
        <v>0</v>
      </c>
      <c r="AH68" s="415">
        <v>256.09305000000006</v>
      </c>
    </row>
    <row r="69" spans="1:35" s="413" customFormat="1" ht="9" customHeight="1">
      <c r="A69" s="417" t="s">
        <v>536</v>
      </c>
      <c r="B69" s="415">
        <v>318.93430000000001</v>
      </c>
      <c r="C69" s="415">
        <v>0</v>
      </c>
      <c r="D69" s="415">
        <v>318.93430000000001</v>
      </c>
      <c r="E69" s="415"/>
      <c r="F69" s="415">
        <v>111.20386999999999</v>
      </c>
      <c r="G69" s="415">
        <v>0</v>
      </c>
      <c r="H69" s="415">
        <v>111.20386999999999</v>
      </c>
      <c r="I69" s="415"/>
      <c r="J69" s="415">
        <v>0</v>
      </c>
      <c r="K69" s="415">
        <v>0</v>
      </c>
      <c r="L69" s="415">
        <v>0</v>
      </c>
      <c r="M69" s="417" t="s">
        <v>536</v>
      </c>
      <c r="N69" s="415">
        <v>521.12388999999996</v>
      </c>
      <c r="O69" s="415">
        <v>0</v>
      </c>
      <c r="P69" s="415">
        <v>521.12388999999996</v>
      </c>
      <c r="Q69" s="415"/>
      <c r="R69" s="415">
        <v>-6.76607</v>
      </c>
      <c r="S69" s="415">
        <v>4.3860000000000001</v>
      </c>
      <c r="T69" s="415">
        <v>-2.3800700000000004</v>
      </c>
      <c r="U69" s="415"/>
      <c r="V69" s="415">
        <v>98.329229999999995</v>
      </c>
      <c r="W69" s="415">
        <v>0</v>
      </c>
      <c r="X69" s="415">
        <v>98.329229999999995</v>
      </c>
      <c r="Y69" s="417" t="s">
        <v>536</v>
      </c>
      <c r="Z69" s="415">
        <v>0</v>
      </c>
      <c r="AA69" s="415">
        <v>0</v>
      </c>
      <c r="AB69" s="415">
        <v>0</v>
      </c>
      <c r="AC69" s="415"/>
      <c r="AD69" s="417" t="s">
        <v>536</v>
      </c>
      <c r="AE69" s="415"/>
      <c r="AF69" s="415">
        <v>1042.8252199999999</v>
      </c>
      <c r="AG69" s="415">
        <v>4.3860000000000001</v>
      </c>
      <c r="AH69" s="415">
        <v>1047.2112199999999</v>
      </c>
    </row>
    <row r="70" spans="1:35" s="413" customFormat="1" ht="9" customHeight="1">
      <c r="A70" s="417" t="s">
        <v>537</v>
      </c>
      <c r="B70" s="415">
        <v>487.91540000000003</v>
      </c>
      <c r="C70" s="415">
        <v>0</v>
      </c>
      <c r="D70" s="415">
        <v>487.91540000000003</v>
      </c>
      <c r="E70" s="415"/>
      <c r="F70" s="415">
        <v>51.945200000000007</v>
      </c>
      <c r="G70" s="415">
        <v>0</v>
      </c>
      <c r="H70" s="415">
        <v>51.945200000000007</v>
      </c>
      <c r="I70" s="415"/>
      <c r="J70" s="415">
        <v>90.068290000000005</v>
      </c>
      <c r="K70" s="415">
        <v>0</v>
      </c>
      <c r="L70" s="415">
        <v>90.068290000000005</v>
      </c>
      <c r="M70" s="417" t="s">
        <v>537</v>
      </c>
      <c r="N70" s="415">
        <v>325.93029999999999</v>
      </c>
      <c r="O70" s="415">
        <v>0</v>
      </c>
      <c r="P70" s="415">
        <v>325.93029999999999</v>
      </c>
      <c r="Q70" s="415"/>
      <c r="R70" s="415">
        <v>111.57938</v>
      </c>
      <c r="S70" s="415">
        <v>0</v>
      </c>
      <c r="T70" s="415">
        <v>111.57938</v>
      </c>
      <c r="U70" s="415"/>
      <c r="V70" s="415">
        <v>141.36323000000002</v>
      </c>
      <c r="W70" s="415">
        <v>0</v>
      </c>
      <c r="X70" s="415">
        <v>141.36323000000002</v>
      </c>
      <c r="Y70" s="417" t="s">
        <v>537</v>
      </c>
      <c r="Z70" s="415">
        <v>52.565220000000004</v>
      </c>
      <c r="AA70" s="415">
        <v>0</v>
      </c>
      <c r="AB70" s="415">
        <v>52.565220000000004</v>
      </c>
      <c r="AC70" s="415"/>
      <c r="AD70" s="417" t="s">
        <v>537</v>
      </c>
      <c r="AE70" s="415"/>
      <c r="AF70" s="415">
        <v>1261.3670199999999</v>
      </c>
      <c r="AG70" s="415">
        <v>0</v>
      </c>
      <c r="AH70" s="415">
        <v>1261.3670199999999</v>
      </c>
    </row>
    <row r="71" spans="1:35" s="413" customFormat="1" ht="9" customHeight="1">
      <c r="A71" s="417" t="s">
        <v>538</v>
      </c>
      <c r="B71" s="415">
        <v>707.93820000000005</v>
      </c>
      <c r="C71" s="415">
        <v>0</v>
      </c>
      <c r="D71" s="415">
        <v>707.93820000000005</v>
      </c>
      <c r="E71" s="415"/>
      <c r="F71" s="415">
        <v>620.65969000000007</v>
      </c>
      <c r="G71" s="415">
        <v>0</v>
      </c>
      <c r="H71" s="415">
        <v>620.65969000000007</v>
      </c>
      <c r="I71" s="415"/>
      <c r="J71" s="415">
        <v>11.14472</v>
      </c>
      <c r="K71" s="415">
        <v>0</v>
      </c>
      <c r="L71" s="415">
        <v>11.14472</v>
      </c>
      <c r="M71" s="417" t="s">
        <v>538</v>
      </c>
      <c r="N71" s="415">
        <v>1440.0196699999999</v>
      </c>
      <c r="O71" s="415">
        <v>0</v>
      </c>
      <c r="P71" s="415">
        <v>1440.0196699999999</v>
      </c>
      <c r="Q71" s="415"/>
      <c r="R71" s="415">
        <v>143.70901000000001</v>
      </c>
      <c r="S71" s="415">
        <v>0</v>
      </c>
      <c r="T71" s="415">
        <v>143.70901000000001</v>
      </c>
      <c r="U71" s="415"/>
      <c r="V71" s="415">
        <v>14.91151</v>
      </c>
      <c r="W71" s="415">
        <v>0</v>
      </c>
      <c r="X71" s="415">
        <v>14.91151</v>
      </c>
      <c r="Y71" s="417" t="s">
        <v>538</v>
      </c>
      <c r="Z71" s="415">
        <v>188.87</v>
      </c>
      <c r="AA71" s="415">
        <v>0</v>
      </c>
      <c r="AB71" s="415">
        <v>188.87</v>
      </c>
      <c r="AC71" s="415"/>
      <c r="AD71" s="417" t="s">
        <v>538</v>
      </c>
      <c r="AE71" s="415"/>
      <c r="AF71" s="415">
        <v>3127.2527999999998</v>
      </c>
      <c r="AG71" s="415">
        <v>0</v>
      </c>
      <c r="AH71" s="415">
        <v>3127.2527999999998</v>
      </c>
    </row>
    <row r="72" spans="1:35" s="413" customFormat="1" ht="5.0999999999999996" customHeight="1">
      <c r="A72" s="417"/>
      <c r="B72" s="415"/>
      <c r="C72" s="415"/>
      <c r="D72" s="415"/>
      <c r="E72" s="415"/>
      <c r="F72" s="415"/>
      <c r="G72" s="415"/>
      <c r="H72" s="415"/>
      <c r="I72" s="415"/>
      <c r="J72" s="415"/>
      <c r="K72" s="415"/>
      <c r="L72" s="415"/>
      <c r="M72" s="417"/>
      <c r="N72" s="415"/>
      <c r="O72" s="415"/>
      <c r="P72" s="415"/>
      <c r="Q72" s="415"/>
      <c r="R72" s="415"/>
      <c r="S72" s="415"/>
      <c r="T72" s="415"/>
      <c r="U72" s="415"/>
      <c r="V72" s="415">
        <v>0</v>
      </c>
      <c r="W72" s="415">
        <v>0</v>
      </c>
      <c r="X72" s="415">
        <v>0</v>
      </c>
      <c r="Y72" s="417"/>
      <c r="Z72" s="415"/>
      <c r="AA72" s="415"/>
      <c r="AB72" s="415"/>
      <c r="AC72" s="415"/>
      <c r="AD72" s="417"/>
      <c r="AE72" s="415"/>
      <c r="AF72" s="415"/>
      <c r="AG72" s="415"/>
      <c r="AH72" s="415"/>
    </row>
    <row r="73" spans="1:35" s="25" customFormat="1" ht="9.75" customHeight="1">
      <c r="A73" s="411" t="s">
        <v>539</v>
      </c>
      <c r="B73" s="412">
        <v>-822.7681</v>
      </c>
      <c r="C73" s="412">
        <v>1.3000000000000002E-4</v>
      </c>
      <c r="D73" s="412">
        <v>-822.76796999999999</v>
      </c>
      <c r="E73" s="412"/>
      <c r="F73" s="412">
        <v>325.12776000000002</v>
      </c>
      <c r="G73" s="412">
        <v>0</v>
      </c>
      <c r="H73" s="412">
        <v>325.12776000000002</v>
      </c>
      <c r="I73" s="412"/>
      <c r="J73" s="412">
        <v>-130.4323</v>
      </c>
      <c r="K73" s="412">
        <v>-5.2453199999999995</v>
      </c>
      <c r="L73" s="412">
        <v>-135.67761999999999</v>
      </c>
      <c r="M73" s="411" t="s">
        <v>539</v>
      </c>
      <c r="N73" s="412">
        <v>-825.03372000000002</v>
      </c>
      <c r="O73" s="412">
        <v>5.9999999999999995E-5</v>
      </c>
      <c r="P73" s="412">
        <v>-825.03366000000005</v>
      </c>
      <c r="Q73" s="412"/>
      <c r="R73" s="412">
        <v>927.84540000000004</v>
      </c>
      <c r="S73" s="412">
        <v>18.274420000000003</v>
      </c>
      <c r="T73" s="412">
        <v>946.11982000000012</v>
      </c>
      <c r="U73" s="412"/>
      <c r="V73" s="412">
        <v>182.59205000000003</v>
      </c>
      <c r="W73" s="412">
        <v>-5.6100000000000004E-3</v>
      </c>
      <c r="X73" s="412">
        <v>182.58644000000001</v>
      </c>
      <c r="Y73" s="411" t="s">
        <v>539</v>
      </c>
      <c r="Z73" s="412">
        <v>155.68123</v>
      </c>
      <c r="AA73" s="412">
        <v>0</v>
      </c>
      <c r="AB73" s="412">
        <v>155.68123</v>
      </c>
      <c r="AC73" s="412"/>
      <c r="AD73" s="411" t="s">
        <v>539</v>
      </c>
      <c r="AE73" s="412"/>
      <c r="AF73" s="412">
        <v>-186.98767999999993</v>
      </c>
      <c r="AG73" s="412">
        <v>13.023680000000002</v>
      </c>
      <c r="AH73" s="412">
        <v>-173.96399999999986</v>
      </c>
    </row>
    <row r="74" spans="1:35" s="413" customFormat="1" ht="12.15" customHeight="1">
      <c r="A74" s="460" t="s">
        <v>540</v>
      </c>
      <c r="B74" s="412">
        <v>10712.303739999999</v>
      </c>
      <c r="C74" s="412">
        <v>-29.23255</v>
      </c>
      <c r="D74" s="412">
        <v>10683.071189999999</v>
      </c>
      <c r="E74" s="412"/>
      <c r="F74" s="412">
        <v>14701.365960000001</v>
      </c>
      <c r="G74" s="412">
        <v>-671.82767000000001</v>
      </c>
      <c r="H74" s="412">
        <v>14029.538289999999</v>
      </c>
      <c r="I74" s="412"/>
      <c r="J74" s="412">
        <v>1922.92678</v>
      </c>
      <c r="K74" s="412">
        <v>1134.8574199999998</v>
      </c>
      <c r="L74" s="412">
        <v>3057.7842000000001</v>
      </c>
      <c r="M74" s="460" t="s">
        <v>540</v>
      </c>
      <c r="N74" s="412">
        <v>11734.05047</v>
      </c>
      <c r="O74" s="412">
        <v>-6469.9575599999998</v>
      </c>
      <c r="P74" s="412">
        <v>5264.0929100000003</v>
      </c>
      <c r="Q74" s="412"/>
      <c r="R74" s="412">
        <v>11575.631619999998</v>
      </c>
      <c r="S74" s="412">
        <v>1115.1549199999999</v>
      </c>
      <c r="T74" s="412">
        <v>12690.786539999999</v>
      </c>
      <c r="U74" s="412"/>
      <c r="V74" s="412">
        <v>1947.0658799999999</v>
      </c>
      <c r="W74" s="412">
        <v>-322.86304999999999</v>
      </c>
      <c r="X74" s="412">
        <v>1624.2028300000002</v>
      </c>
      <c r="Y74" s="460" t="s">
        <v>540</v>
      </c>
      <c r="Z74" s="412">
        <v>989.19512999999995</v>
      </c>
      <c r="AA74" s="412">
        <v>-47.26829</v>
      </c>
      <c r="AB74" s="412">
        <v>941.92683999999997</v>
      </c>
      <c r="AC74" s="412"/>
      <c r="AD74" s="460" t="s">
        <v>540</v>
      </c>
      <c r="AE74" s="412"/>
      <c r="AF74" s="412">
        <v>53582.539580000004</v>
      </c>
      <c r="AG74" s="412">
        <v>-5291.1367799999998</v>
      </c>
      <c r="AH74" s="412">
        <v>48291.402800000003</v>
      </c>
    </row>
    <row r="75" spans="1:35" s="413" customFormat="1" ht="12.15" customHeight="1">
      <c r="A75" s="418"/>
      <c r="B75" s="415"/>
      <c r="C75" s="415"/>
      <c r="D75" s="415"/>
      <c r="E75" s="415"/>
      <c r="F75" s="415"/>
      <c r="G75" s="415"/>
      <c r="H75" s="415"/>
      <c r="I75" s="415"/>
      <c r="J75" s="415"/>
      <c r="K75" s="415"/>
      <c r="L75" s="415"/>
      <c r="M75" s="418"/>
      <c r="N75" s="415"/>
      <c r="O75" s="415"/>
      <c r="P75" s="415"/>
      <c r="Q75" s="415"/>
      <c r="R75" s="415"/>
      <c r="S75" s="415"/>
      <c r="T75" s="415"/>
      <c r="U75" s="415"/>
      <c r="V75" s="415">
        <v>0</v>
      </c>
      <c r="W75" s="415">
        <v>0</v>
      </c>
      <c r="X75" s="415">
        <v>0</v>
      </c>
      <c r="Y75" s="418"/>
      <c r="Z75" s="415"/>
      <c r="AA75" s="415"/>
      <c r="AB75" s="415"/>
      <c r="AC75" s="415"/>
      <c r="AD75" s="418"/>
      <c r="AE75" s="415"/>
      <c r="AF75" s="415"/>
      <c r="AG75" s="415"/>
      <c r="AH75" s="415"/>
    </row>
    <row r="76" spans="1:35" s="25" customFormat="1" ht="8.4" customHeight="1">
      <c r="A76" s="417" t="s">
        <v>541</v>
      </c>
      <c r="B76" s="415">
        <v>3446.9376499999998</v>
      </c>
      <c r="C76" s="415">
        <v>0</v>
      </c>
      <c r="D76" s="415">
        <v>3446.9376499999998</v>
      </c>
      <c r="E76" s="415"/>
      <c r="F76" s="415">
        <v>3606.75452</v>
      </c>
      <c r="G76" s="415">
        <v>0</v>
      </c>
      <c r="H76" s="415">
        <v>3606.75452</v>
      </c>
      <c r="I76" s="415"/>
      <c r="J76" s="415">
        <v>960.63528000000008</v>
      </c>
      <c r="K76" s="415">
        <v>0</v>
      </c>
      <c r="L76" s="415">
        <v>960.63528000000008</v>
      </c>
      <c r="M76" s="417" t="s">
        <v>541</v>
      </c>
      <c r="N76" s="415">
        <v>1825.35196</v>
      </c>
      <c r="O76" s="415">
        <v>0</v>
      </c>
      <c r="P76" s="415">
        <v>1825.35196</v>
      </c>
      <c r="Q76" s="415"/>
      <c r="R76" s="415">
        <v>3978.0953399999999</v>
      </c>
      <c r="S76" s="415">
        <v>0</v>
      </c>
      <c r="T76" s="415">
        <v>3978.0953399999999</v>
      </c>
      <c r="U76" s="415"/>
      <c r="V76" s="415">
        <v>508.60098000000005</v>
      </c>
      <c r="W76" s="415">
        <v>0</v>
      </c>
      <c r="X76" s="415">
        <v>508.60098000000005</v>
      </c>
      <c r="Y76" s="417" t="s">
        <v>541</v>
      </c>
      <c r="Z76" s="415">
        <v>395.48063000000002</v>
      </c>
      <c r="AA76" s="415">
        <v>0</v>
      </c>
      <c r="AB76" s="415">
        <v>395.48063000000002</v>
      </c>
      <c r="AC76" s="415"/>
      <c r="AD76" s="417" t="s">
        <v>541</v>
      </c>
      <c r="AE76" s="415"/>
      <c r="AF76" s="415">
        <v>14721.85636</v>
      </c>
      <c r="AG76" s="415">
        <v>0</v>
      </c>
      <c r="AH76" s="415">
        <v>14721.85636</v>
      </c>
    </row>
    <row r="77" spans="1:35" s="25" customFormat="1" ht="3.15" customHeight="1">
      <c r="A77" s="417"/>
      <c r="B77" s="415"/>
      <c r="C77" s="415"/>
      <c r="D77" s="415"/>
      <c r="E77" s="415"/>
      <c r="F77" s="415"/>
      <c r="G77" s="415"/>
      <c r="H77" s="415"/>
      <c r="I77" s="415"/>
      <c r="J77" s="415"/>
      <c r="K77" s="415"/>
      <c r="L77" s="415"/>
      <c r="M77" s="417"/>
      <c r="N77" s="415"/>
      <c r="O77" s="415"/>
      <c r="P77" s="415"/>
      <c r="Q77" s="415"/>
      <c r="R77" s="415"/>
      <c r="S77" s="415"/>
      <c r="T77" s="415"/>
      <c r="U77" s="415"/>
      <c r="V77" s="415">
        <v>0</v>
      </c>
      <c r="W77" s="415">
        <v>0</v>
      </c>
      <c r="X77" s="415">
        <v>0</v>
      </c>
      <c r="Y77" s="417"/>
      <c r="Z77" s="415"/>
      <c r="AA77" s="415"/>
      <c r="AB77" s="415"/>
      <c r="AC77" s="415"/>
      <c r="AD77" s="417"/>
      <c r="AE77" s="415"/>
      <c r="AF77" s="415"/>
      <c r="AG77" s="415"/>
      <c r="AH77" s="415"/>
    </row>
    <row r="78" spans="1:35" s="413" customFormat="1" ht="7.5" customHeight="1">
      <c r="A78" s="418" t="s">
        <v>542</v>
      </c>
      <c r="B78" s="419">
        <v>7265.3660899999995</v>
      </c>
      <c r="C78" s="419">
        <v>-29.23255</v>
      </c>
      <c r="D78" s="419">
        <v>7236.1335399999998</v>
      </c>
      <c r="E78" s="419"/>
      <c r="F78" s="419">
        <v>11094.611439999999</v>
      </c>
      <c r="G78" s="419">
        <v>-671.82767000000001</v>
      </c>
      <c r="H78" s="419">
        <v>10422.78377</v>
      </c>
      <c r="I78" s="419"/>
      <c r="J78" s="419">
        <v>962.29150000000004</v>
      </c>
      <c r="K78" s="419">
        <v>1134.8574199999998</v>
      </c>
      <c r="L78" s="419">
        <v>2097.1489200000001</v>
      </c>
      <c r="M78" s="418" t="s">
        <v>542</v>
      </c>
      <c r="N78" s="419">
        <v>9908.6985100000002</v>
      </c>
      <c r="O78" s="419">
        <v>-6469.9575599999998</v>
      </c>
      <c r="P78" s="419">
        <v>3438.7409500000003</v>
      </c>
      <c r="Q78" s="419"/>
      <c r="R78" s="419">
        <v>7597.5362800000003</v>
      </c>
      <c r="S78" s="419">
        <v>1115.1549199999999</v>
      </c>
      <c r="T78" s="419">
        <v>8712.6911999999993</v>
      </c>
      <c r="U78" s="419"/>
      <c r="V78" s="419">
        <v>1438.4648999999999</v>
      </c>
      <c r="W78" s="419">
        <v>-322.86304999999999</v>
      </c>
      <c r="X78" s="419">
        <v>1115.60185</v>
      </c>
      <c r="Y78" s="418" t="s">
        <v>542</v>
      </c>
      <c r="Z78" s="419">
        <v>593.71450000000004</v>
      </c>
      <c r="AA78" s="419">
        <v>-47.26829</v>
      </c>
      <c r="AB78" s="419">
        <v>546.44620999999995</v>
      </c>
      <c r="AC78" s="419"/>
      <c r="AD78" s="418" t="s">
        <v>542</v>
      </c>
      <c r="AE78" s="419"/>
      <c r="AF78" s="419">
        <v>38860.683219999999</v>
      </c>
      <c r="AG78" s="419">
        <v>-5291.1367799999998</v>
      </c>
      <c r="AH78" s="419">
        <v>33569.546439999998</v>
      </c>
    </row>
    <row r="79" spans="1:35" ht="9" customHeight="1" thickBot="1">
      <c r="A79" s="493"/>
      <c r="B79" s="494"/>
      <c r="C79" s="494"/>
      <c r="D79" s="494"/>
      <c r="E79" s="494"/>
      <c r="F79" s="494"/>
      <c r="G79" s="494"/>
      <c r="H79" s="494"/>
      <c r="I79" s="494"/>
      <c r="J79" s="494"/>
      <c r="K79" s="494"/>
      <c r="L79" s="494"/>
      <c r="M79" s="428"/>
      <c r="N79" s="428"/>
      <c r="O79" s="428"/>
      <c r="P79" s="428"/>
      <c r="Q79" s="428"/>
      <c r="R79" s="428"/>
      <c r="S79" s="428"/>
      <c r="T79" s="428"/>
      <c r="U79" s="428"/>
      <c r="V79" s="428"/>
      <c r="W79" s="428"/>
      <c r="X79" s="428"/>
      <c r="Y79" s="428"/>
      <c r="Z79" s="495"/>
      <c r="AA79" s="495"/>
      <c r="AB79" s="495"/>
      <c r="AC79" s="495"/>
      <c r="AD79" s="428"/>
      <c r="AE79" s="495"/>
      <c r="AF79" s="495"/>
      <c r="AG79" s="495"/>
      <c r="AH79" s="495"/>
    </row>
    <row r="80" spans="1:35" s="497" customFormat="1" ht="16.5" customHeight="1" thickTop="1">
      <c r="A80" s="26" t="s">
        <v>433</v>
      </c>
      <c r="B80" s="496"/>
      <c r="M80" s="26" t="s">
        <v>433</v>
      </c>
      <c r="Y80" s="26" t="s">
        <v>433</v>
      </c>
      <c r="AD80" s="26" t="s">
        <v>433</v>
      </c>
    </row>
    <row r="81" spans="1:34" ht="12.15" customHeight="1">
      <c r="A81" s="498"/>
      <c r="B81" s="498"/>
      <c r="C81" s="498"/>
      <c r="D81" s="498"/>
      <c r="E81" s="498"/>
      <c r="F81" s="498"/>
      <c r="G81" s="498"/>
      <c r="H81" s="498"/>
      <c r="I81" s="498"/>
      <c r="J81" s="498"/>
      <c r="K81" s="498"/>
      <c r="L81" s="498"/>
      <c r="M81" s="465"/>
      <c r="N81" s="499"/>
      <c r="O81" s="499"/>
      <c r="P81" s="499"/>
      <c r="Q81" s="499"/>
      <c r="R81" s="499"/>
      <c r="S81" s="499"/>
      <c r="T81" s="499"/>
      <c r="U81" s="499"/>
      <c r="V81" s="499"/>
      <c r="W81" s="499"/>
      <c r="X81" s="499"/>
      <c r="Y81" s="499"/>
      <c r="Z81" s="499"/>
      <c r="AA81" s="499"/>
      <c r="AB81" s="499"/>
      <c r="AC81" s="499"/>
      <c r="AD81" s="302"/>
      <c r="AE81" s="499"/>
      <c r="AF81" s="499"/>
      <c r="AG81" s="499"/>
      <c r="AH81" s="499"/>
    </row>
    <row r="82" spans="1:34" ht="12.15" customHeight="1">
      <c r="A82" s="498"/>
      <c r="B82" s="498"/>
      <c r="C82" s="498"/>
      <c r="D82" s="498"/>
      <c r="E82" s="498"/>
      <c r="F82" s="498"/>
      <c r="G82" s="498"/>
      <c r="H82" s="498"/>
      <c r="I82" s="498"/>
      <c r="J82" s="498"/>
      <c r="K82" s="498"/>
      <c r="L82" s="498"/>
      <c r="M82" s="500"/>
      <c r="N82" s="500"/>
      <c r="O82" s="500"/>
      <c r="P82" s="500"/>
      <c r="Q82" s="500"/>
      <c r="R82" s="500"/>
      <c r="S82" s="500"/>
      <c r="T82" s="500"/>
      <c r="U82" s="500"/>
      <c r="V82" s="500"/>
      <c r="W82" s="500"/>
      <c r="X82" s="500"/>
      <c r="Y82" s="500"/>
      <c r="Z82" s="500"/>
      <c r="AA82" s="500"/>
      <c r="AB82" s="500"/>
      <c r="AC82" s="500"/>
      <c r="AD82" s="500"/>
      <c r="AE82" s="500"/>
      <c r="AF82" s="500"/>
      <c r="AG82" s="500"/>
      <c r="AH82" s="501"/>
    </row>
    <row r="83" spans="1:34" ht="12.15" customHeight="1">
      <c r="B83" s="500"/>
      <c r="C83" s="500"/>
      <c r="D83" s="500"/>
      <c r="E83" s="500"/>
      <c r="F83" s="500"/>
      <c r="G83" s="500"/>
      <c r="H83" s="500"/>
      <c r="I83" s="500"/>
      <c r="J83" s="500"/>
      <c r="K83" s="500"/>
      <c r="L83" s="500"/>
      <c r="M83" s="500"/>
      <c r="N83" s="500"/>
      <c r="O83" s="500"/>
      <c r="P83" s="500"/>
      <c r="Q83" s="500"/>
      <c r="R83" s="500"/>
      <c r="S83" s="500"/>
      <c r="T83" s="500"/>
      <c r="U83" s="500"/>
      <c r="V83" s="500"/>
      <c r="W83" s="500"/>
      <c r="X83" s="500"/>
      <c r="Y83" s="500"/>
      <c r="Z83" s="500"/>
      <c r="AA83" s="500"/>
      <c r="AB83" s="500"/>
      <c r="AC83" s="500"/>
      <c r="AD83" s="500"/>
      <c r="AE83" s="500"/>
      <c r="AF83" s="500"/>
      <c r="AG83" s="500"/>
      <c r="AH83" s="500"/>
    </row>
    <row r="84" spans="1:34" ht="12.15" customHeight="1">
      <c r="B84" s="500"/>
      <c r="C84" s="500"/>
      <c r="D84" s="500"/>
      <c r="E84" s="500"/>
      <c r="F84" s="500"/>
      <c r="G84" s="500"/>
      <c r="H84" s="500"/>
      <c r="I84" s="500"/>
      <c r="J84" s="500"/>
      <c r="K84" s="500"/>
      <c r="L84" s="500"/>
      <c r="M84" s="500"/>
      <c r="N84" s="500"/>
      <c r="O84" s="500"/>
      <c r="P84" s="500"/>
      <c r="Q84" s="500"/>
      <c r="R84" s="500"/>
      <c r="S84" s="500"/>
      <c r="T84" s="500"/>
      <c r="U84" s="500"/>
      <c r="V84" s="500"/>
      <c r="W84" s="500"/>
      <c r="X84" s="500"/>
      <c r="Y84" s="500"/>
      <c r="Z84" s="500"/>
      <c r="AA84" s="500"/>
      <c r="AB84" s="500"/>
      <c r="AC84" s="500"/>
      <c r="AD84" s="500"/>
      <c r="AE84" s="500"/>
      <c r="AF84" s="500"/>
      <c r="AG84" s="500"/>
      <c r="AH84" s="500"/>
    </row>
    <row r="85" spans="1:34" ht="12.15" customHeight="1"/>
    <row r="86" spans="1:34" ht="12.15" customHeight="1"/>
    <row r="87" spans="1:34" ht="12.15" customHeight="1"/>
    <row r="88" spans="1:34" ht="12.15" customHeight="1"/>
    <row r="89" spans="1:34" ht="12.15" customHeight="1"/>
    <row r="90" spans="1:34" ht="12.15" customHeight="1"/>
    <row r="91" spans="1:34" ht="12.15" customHeight="1"/>
    <row r="92" spans="1:34" ht="12.15" customHeight="1"/>
    <row r="93" spans="1:34" ht="12.15" customHeight="1"/>
    <row r="94" spans="1:34" ht="12.15" customHeight="1"/>
    <row r="95" spans="1:34" ht="12.15" customHeight="1"/>
    <row r="96" spans="1:34"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sheetData>
  <mergeCells count="21">
    <mergeCell ref="Z6:AB6"/>
    <mergeCell ref="AF6:AH6"/>
    <mergeCell ref="A81:L82"/>
    <mergeCell ref="A4:L4"/>
    <mergeCell ref="M4:X4"/>
    <mergeCell ref="Y4:AC4"/>
    <mergeCell ref="AD4:AH4"/>
    <mergeCell ref="B6:D6"/>
    <mergeCell ref="F6:H6"/>
    <mergeCell ref="J6:L6"/>
    <mergeCell ref="N6:P6"/>
    <mergeCell ref="R6:T6"/>
    <mergeCell ref="V6:X6"/>
    <mergeCell ref="A2:L2"/>
    <mergeCell ref="M2:X2"/>
    <mergeCell ref="Y2:AC2"/>
    <mergeCell ref="AD2:AH2"/>
    <mergeCell ref="A3:L3"/>
    <mergeCell ref="M3:X3"/>
    <mergeCell ref="Y3:AC3"/>
    <mergeCell ref="AD3:AH3"/>
  </mergeCells>
  <hyperlinks>
    <hyperlink ref="A1" location="Índice!A1" display="Volver al Índice" xr:uid="{C4655EB5-97A7-4CE8-991B-42D7A901D303}"/>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EFA26-8960-4696-A635-CF9E366C1A73}">
  <sheetPr>
    <pageSetUpPr fitToPage="1"/>
  </sheetPr>
  <dimension ref="A1:AP73"/>
  <sheetViews>
    <sheetView showGridLines="0" zoomScale="121" zoomScaleNormal="160" zoomScaleSheetLayoutView="80" workbookViewId="0"/>
  </sheetViews>
  <sheetFormatPr baseColWidth="10" defaultColWidth="11.44140625" defaultRowHeight="13.2"/>
  <cols>
    <col min="1" max="1" width="42.44140625" style="503" customWidth="1"/>
    <col min="2" max="4" width="12.5546875" style="503" customWidth="1"/>
    <col min="5" max="5" width="14.44140625" style="503" customWidth="1"/>
    <col min="6" max="6" width="12.5546875" style="503" customWidth="1"/>
    <col min="7" max="8" width="12.33203125" style="503" customWidth="1"/>
    <col min="9" max="9" width="12.5546875" style="503" customWidth="1"/>
    <col min="10" max="10" width="11.44140625" style="503"/>
    <col min="11" max="11" width="12" style="503" customWidth="1"/>
    <col min="12" max="16384" width="11.44140625" style="503"/>
  </cols>
  <sheetData>
    <row r="1" spans="1:11" ht="15.75" customHeight="1">
      <c r="A1" s="1182" t="s">
        <v>1011</v>
      </c>
      <c r="B1" s="502"/>
      <c r="C1" s="502"/>
      <c r="D1" s="502"/>
      <c r="E1" s="502"/>
      <c r="F1" s="502"/>
      <c r="G1" s="502"/>
      <c r="H1" s="502"/>
      <c r="I1" s="502"/>
    </row>
    <row r="2" spans="1:11" s="505" customFormat="1" ht="21.9" customHeight="1">
      <c r="A2" s="504" t="s">
        <v>543</v>
      </c>
      <c r="B2" s="504"/>
      <c r="C2" s="504"/>
      <c r="D2" s="504"/>
      <c r="E2" s="504"/>
      <c r="F2" s="504"/>
      <c r="G2" s="504"/>
      <c r="H2" s="504"/>
      <c r="I2" s="504"/>
    </row>
    <row r="3" spans="1:11" s="507" customFormat="1" ht="17.399999999999999">
      <c r="A3" s="506">
        <v>46053</v>
      </c>
      <c r="B3" s="506"/>
      <c r="C3" s="506"/>
      <c r="D3" s="506"/>
      <c r="E3" s="506"/>
      <c r="F3" s="506"/>
      <c r="G3" s="506"/>
      <c r="H3" s="506"/>
      <c r="I3" s="506"/>
    </row>
    <row r="4" spans="1:11" s="509" customFormat="1" ht="16.8">
      <c r="A4" s="508" t="s">
        <v>544</v>
      </c>
      <c r="B4" s="508"/>
      <c r="C4" s="508"/>
      <c r="D4" s="508"/>
      <c r="E4" s="508"/>
      <c r="F4" s="508"/>
      <c r="G4" s="508"/>
      <c r="H4" s="508"/>
      <c r="I4" s="508"/>
    </row>
    <row r="5" spans="1:11" ht="14.4" thickBot="1">
      <c r="A5" s="510"/>
      <c r="B5" s="511"/>
      <c r="C5" s="511"/>
      <c r="D5" s="511"/>
      <c r="E5" s="511"/>
      <c r="F5" s="511"/>
      <c r="G5" s="511"/>
      <c r="H5" s="511"/>
      <c r="I5" s="511"/>
    </row>
    <row r="6" spans="1:11" ht="52.5" customHeight="1">
      <c r="A6" s="512"/>
      <c r="B6" s="513" t="s">
        <v>28</v>
      </c>
      <c r="C6" s="513" t="s">
        <v>29</v>
      </c>
      <c r="D6" s="513" t="s">
        <v>487</v>
      </c>
      <c r="E6" s="513" t="s">
        <v>31</v>
      </c>
      <c r="F6" s="513" t="s">
        <v>32</v>
      </c>
      <c r="G6" s="513" t="s">
        <v>33</v>
      </c>
      <c r="H6" s="513" t="s">
        <v>34</v>
      </c>
      <c r="I6" s="514" t="s">
        <v>388</v>
      </c>
    </row>
    <row r="7" spans="1:11" s="518" customFormat="1" ht="26.1" customHeight="1">
      <c r="A7" s="515" t="s">
        <v>545</v>
      </c>
      <c r="B7" s="516"/>
      <c r="C7" s="516"/>
      <c r="D7" s="516"/>
      <c r="E7" s="516"/>
      <c r="F7" s="516"/>
      <c r="G7" s="516"/>
      <c r="H7" s="516"/>
      <c r="I7" s="517"/>
    </row>
    <row r="8" spans="1:11" s="518" customFormat="1" ht="10.199999999999999">
      <c r="A8" s="519" t="s">
        <v>546</v>
      </c>
      <c r="B8" s="520">
        <v>15.66</v>
      </c>
      <c r="C8" s="520">
        <v>23.95</v>
      </c>
      <c r="D8" s="520">
        <v>18.490000000000002</v>
      </c>
      <c r="E8" s="520">
        <v>15.5</v>
      </c>
      <c r="F8" s="520">
        <v>18.36</v>
      </c>
      <c r="G8" s="520">
        <v>13.030000000000001</v>
      </c>
      <c r="H8" s="520">
        <v>24.41</v>
      </c>
      <c r="I8" s="520">
        <v>17.701512225378728</v>
      </c>
    </row>
    <row r="9" spans="1:11" s="518" customFormat="1" ht="13.65" customHeight="1">
      <c r="A9" s="521" t="s">
        <v>547</v>
      </c>
      <c r="B9" s="520">
        <v>6.55</v>
      </c>
      <c r="C9" s="520">
        <v>5.04</v>
      </c>
      <c r="D9" s="520">
        <v>2.42</v>
      </c>
      <c r="E9" s="520">
        <v>4.47</v>
      </c>
      <c r="F9" s="520">
        <v>3.72</v>
      </c>
      <c r="G9" s="520">
        <v>5.77</v>
      </c>
      <c r="H9" s="520">
        <v>1.62</v>
      </c>
      <c r="I9" s="520">
        <v>4.5</v>
      </c>
      <c r="J9" s="522"/>
      <c r="K9" s="523"/>
    </row>
    <row r="10" spans="1:11" s="518" customFormat="1" ht="21.9" customHeight="1">
      <c r="A10" s="16" t="s">
        <v>548</v>
      </c>
      <c r="B10" s="524"/>
      <c r="C10" s="524"/>
      <c r="D10" s="524"/>
      <c r="E10" s="524"/>
      <c r="F10" s="524"/>
      <c r="G10" s="524"/>
      <c r="H10" s="524"/>
      <c r="I10" s="524"/>
      <c r="J10" s="524"/>
      <c r="K10" s="523"/>
    </row>
    <row r="11" spans="1:11" s="518" customFormat="1" ht="13.65" customHeight="1">
      <c r="A11" s="15" t="s">
        <v>549</v>
      </c>
      <c r="B11" s="520">
        <v>3.85</v>
      </c>
      <c r="C11" s="520">
        <v>3.29</v>
      </c>
      <c r="D11" s="520">
        <v>7.18</v>
      </c>
      <c r="E11" s="520">
        <v>3.23</v>
      </c>
      <c r="F11" s="520">
        <v>5.08</v>
      </c>
      <c r="G11" s="520">
        <v>12.89</v>
      </c>
      <c r="H11" s="520">
        <v>4.2300000000000004</v>
      </c>
      <c r="I11" s="520">
        <v>4.5199999999999996</v>
      </c>
      <c r="J11" s="522"/>
      <c r="K11" s="523"/>
    </row>
    <row r="12" spans="1:11" s="518" customFormat="1" ht="13.65" customHeight="1">
      <c r="A12" s="15" t="s">
        <v>550</v>
      </c>
      <c r="B12" s="520">
        <v>2.75</v>
      </c>
      <c r="C12" s="520">
        <v>2.46</v>
      </c>
      <c r="D12" s="520">
        <v>5.38</v>
      </c>
      <c r="E12" s="520">
        <v>2.86</v>
      </c>
      <c r="F12" s="520">
        <v>3.64</v>
      </c>
      <c r="G12" s="520">
        <v>9.94</v>
      </c>
      <c r="H12" s="520">
        <v>2.2400000000000002</v>
      </c>
      <c r="I12" s="520">
        <v>3.39</v>
      </c>
      <c r="J12" s="522"/>
      <c r="K12" s="523"/>
    </row>
    <row r="13" spans="1:11" s="518" customFormat="1" ht="13.65" customHeight="1">
      <c r="A13" s="15" t="s">
        <v>551</v>
      </c>
      <c r="B13" s="520">
        <v>1.31</v>
      </c>
      <c r="C13" s="520">
        <v>2.95</v>
      </c>
      <c r="D13" s="520">
        <v>1.35</v>
      </c>
      <c r="E13" s="520">
        <v>0.86</v>
      </c>
      <c r="F13" s="520">
        <v>1.71</v>
      </c>
      <c r="G13" s="520">
        <v>2</v>
      </c>
      <c r="H13" s="520">
        <v>1.29</v>
      </c>
      <c r="I13" s="520">
        <v>1.61</v>
      </c>
      <c r="J13" s="522"/>
      <c r="K13" s="523"/>
    </row>
    <row r="14" spans="1:11" s="518" customFormat="1" ht="13.65" customHeight="1">
      <c r="A14" s="15" t="s">
        <v>552</v>
      </c>
      <c r="B14" s="520">
        <v>158.53</v>
      </c>
      <c r="C14" s="520">
        <v>282.08999999999997</v>
      </c>
      <c r="D14" s="520">
        <v>173.19</v>
      </c>
      <c r="E14" s="520">
        <v>183.84</v>
      </c>
      <c r="F14" s="520">
        <v>186.81</v>
      </c>
      <c r="G14" s="520">
        <v>100.82</v>
      </c>
      <c r="H14" s="520">
        <v>166.51</v>
      </c>
      <c r="I14" s="520">
        <v>174.56</v>
      </c>
      <c r="J14" s="522"/>
      <c r="K14" s="523"/>
    </row>
    <row r="15" spans="1:11" s="518" customFormat="1" ht="13.65" customHeight="1">
      <c r="A15" s="15" t="s">
        <v>553</v>
      </c>
      <c r="B15" s="522">
        <v>9.0715472910000106</v>
      </c>
      <c r="C15" s="522">
        <v>14.241613333432277</v>
      </c>
      <c r="D15" s="522">
        <v>18.87138158569417</v>
      </c>
      <c r="E15" s="522">
        <v>16.874959486529288</v>
      </c>
      <c r="F15" s="522">
        <v>6.8034119135202893</v>
      </c>
      <c r="G15" s="522">
        <v>18.426081912452844</v>
      </c>
      <c r="H15" s="522">
        <v>11.108006060669123</v>
      </c>
      <c r="I15" s="522">
        <v>13.033485986402091</v>
      </c>
      <c r="J15" s="522"/>
      <c r="K15" s="523"/>
    </row>
    <row r="16" spans="1:11" s="518" customFormat="1" ht="13.65" customHeight="1">
      <c r="A16" s="15" t="s">
        <v>554</v>
      </c>
      <c r="B16" s="522">
        <v>10.308188415639128</v>
      </c>
      <c r="C16" s="522">
        <v>16.857955544943223</v>
      </c>
      <c r="D16" s="522">
        <v>20.049387925301669</v>
      </c>
      <c r="E16" s="522">
        <v>17.611471440541138</v>
      </c>
      <c r="F16" s="522">
        <v>8.4846138409963086</v>
      </c>
      <c r="G16" s="522">
        <v>20.300325252334865</v>
      </c>
      <c r="H16" s="522">
        <v>12.309674614174025</v>
      </c>
      <c r="I16" s="522">
        <v>14.483964833403382</v>
      </c>
      <c r="J16" s="522"/>
      <c r="K16" s="523"/>
    </row>
    <row r="17" spans="1:11" s="518" customFormat="1" ht="21.9" customHeight="1">
      <c r="A17" s="515" t="s">
        <v>555</v>
      </c>
      <c r="B17" s="524"/>
      <c r="C17" s="524"/>
      <c r="D17" s="524"/>
      <c r="E17" s="524"/>
      <c r="F17" s="524"/>
      <c r="G17" s="524"/>
      <c r="H17" s="524"/>
      <c r="I17" s="524"/>
      <c r="J17" s="524"/>
      <c r="K17" s="523"/>
    </row>
    <row r="18" spans="1:11" s="518" customFormat="1" ht="13.65" customHeight="1">
      <c r="A18" s="521" t="s">
        <v>556</v>
      </c>
      <c r="B18" s="520">
        <v>11.19</v>
      </c>
      <c r="C18" s="520">
        <v>10</v>
      </c>
      <c r="D18" s="520">
        <v>20.92</v>
      </c>
      <c r="E18" s="520">
        <v>16.53</v>
      </c>
      <c r="F18" s="520">
        <v>9.84</v>
      </c>
      <c r="G18" s="520">
        <v>10.93</v>
      </c>
      <c r="H18" s="520">
        <v>16.72</v>
      </c>
      <c r="I18" s="520">
        <v>23.97</v>
      </c>
      <c r="J18" s="522"/>
      <c r="K18" s="523"/>
    </row>
    <row r="19" spans="1:11" s="518" customFormat="1" ht="13.65" customHeight="1">
      <c r="A19" s="521" t="s">
        <v>557</v>
      </c>
      <c r="B19" s="520">
        <v>57.76</v>
      </c>
      <c r="C19" s="520">
        <v>39.44</v>
      </c>
      <c r="D19" s="520">
        <v>49.27</v>
      </c>
      <c r="E19" s="520">
        <v>57.93</v>
      </c>
      <c r="F19" s="520">
        <v>50.68</v>
      </c>
      <c r="G19" s="520">
        <v>58.09</v>
      </c>
      <c r="H19" s="520">
        <v>73.12</v>
      </c>
      <c r="I19" s="520">
        <v>53.19</v>
      </c>
      <c r="J19" s="522"/>
      <c r="K19" s="523"/>
    </row>
    <row r="20" spans="1:11" s="518" customFormat="1" ht="13.65" customHeight="1">
      <c r="A20" s="521" t="s">
        <v>558</v>
      </c>
      <c r="B20" s="520">
        <v>94.18</v>
      </c>
      <c r="C20" s="520">
        <v>89.72</v>
      </c>
      <c r="D20" s="520">
        <v>96.26</v>
      </c>
      <c r="E20" s="520">
        <v>66.540000000000006</v>
      </c>
      <c r="F20" s="520">
        <v>85.34</v>
      </c>
      <c r="G20" s="520">
        <v>96.37</v>
      </c>
      <c r="H20" s="520">
        <v>85.41</v>
      </c>
      <c r="I20" s="520">
        <v>84.31</v>
      </c>
      <c r="J20" s="522"/>
      <c r="K20" s="523"/>
    </row>
    <row r="21" spans="1:11" s="518" customFormat="1" ht="13.65" customHeight="1">
      <c r="A21" s="521" t="s">
        <v>559</v>
      </c>
      <c r="B21" s="520">
        <v>23.63</v>
      </c>
      <c r="C21" s="520">
        <v>30.56</v>
      </c>
      <c r="D21" s="520">
        <v>49.65</v>
      </c>
      <c r="E21" s="520">
        <v>25.02</v>
      </c>
      <c r="F21" s="520">
        <v>21.76</v>
      </c>
      <c r="G21" s="520">
        <v>24.94</v>
      </c>
      <c r="H21" s="520">
        <v>26.75</v>
      </c>
      <c r="I21" s="520">
        <v>51.95</v>
      </c>
      <c r="J21" s="522"/>
      <c r="K21" s="523"/>
    </row>
    <row r="22" spans="1:11" s="518" customFormat="1" ht="13.65" customHeight="1">
      <c r="A22" s="521" t="s">
        <v>560</v>
      </c>
      <c r="B22" s="525">
        <v>845</v>
      </c>
      <c r="C22" s="526">
        <v>897</v>
      </c>
      <c r="D22" s="525">
        <v>415</v>
      </c>
      <c r="E22" s="525">
        <v>1238</v>
      </c>
      <c r="F22" s="525">
        <v>5996</v>
      </c>
      <c r="G22" s="526">
        <v>722</v>
      </c>
      <c r="H22" s="526">
        <v>535</v>
      </c>
      <c r="I22" s="525">
        <v>1047</v>
      </c>
      <c r="J22" s="527"/>
      <c r="K22" s="523"/>
    </row>
    <row r="23" spans="1:11" s="518" customFormat="1" ht="13.65" customHeight="1">
      <c r="A23" s="521" t="s">
        <v>561</v>
      </c>
      <c r="B23" s="525">
        <v>14721.184143999999</v>
      </c>
      <c r="C23" s="526">
        <v>5956.1735549132945</v>
      </c>
      <c r="D23" s="525">
        <v>7484.8186129032265</v>
      </c>
      <c r="E23" s="525">
        <v>17162.730943820225</v>
      </c>
      <c r="F23" s="525">
        <v>0</v>
      </c>
      <c r="G23" s="525">
        <v>9646.399875000001</v>
      </c>
      <c r="H23" s="525">
        <v>67601.279999999999</v>
      </c>
      <c r="I23" s="525">
        <v>11147.778737739873</v>
      </c>
      <c r="J23" s="527"/>
      <c r="K23" s="523"/>
    </row>
    <row r="24" spans="1:11" s="518" customFormat="1" ht="21.9" customHeight="1">
      <c r="A24" s="515" t="s">
        <v>562</v>
      </c>
      <c r="B24" s="524"/>
      <c r="C24" s="524"/>
      <c r="D24" s="524"/>
      <c r="E24" s="524"/>
      <c r="F24" s="524"/>
      <c r="G24" s="524"/>
      <c r="H24" s="524"/>
      <c r="I24" s="524"/>
      <c r="J24" s="524"/>
      <c r="K24" s="523"/>
    </row>
    <row r="25" spans="1:11" s="518" customFormat="1" ht="13.65" customHeight="1">
      <c r="A25" s="521" t="s">
        <v>563</v>
      </c>
      <c r="B25" s="520">
        <v>12.8</v>
      </c>
      <c r="C25" s="520">
        <v>26.18</v>
      </c>
      <c r="D25" s="520">
        <v>30.63</v>
      </c>
      <c r="E25" s="520">
        <v>7.41</v>
      </c>
      <c r="F25" s="520">
        <v>20.87</v>
      </c>
      <c r="G25" s="520">
        <v>4.63</v>
      </c>
      <c r="H25" s="520">
        <v>1.62</v>
      </c>
      <c r="I25" s="520">
        <v>31.34</v>
      </c>
      <c r="J25" s="522"/>
      <c r="K25" s="523"/>
    </row>
    <row r="26" spans="1:11" s="518" customFormat="1" ht="13.65" customHeight="1">
      <c r="A26" s="521" t="s">
        <v>564</v>
      </c>
      <c r="B26" s="520">
        <v>2.0499999999999998</v>
      </c>
      <c r="C26" s="520">
        <v>5.31</v>
      </c>
      <c r="D26" s="520">
        <v>5.72</v>
      </c>
      <c r="E26" s="520">
        <v>1.1599999999999999</v>
      </c>
      <c r="F26" s="520">
        <v>5.16</v>
      </c>
      <c r="G26" s="520">
        <v>0.5</v>
      </c>
      <c r="H26" s="520">
        <v>0.53</v>
      </c>
      <c r="I26" s="520">
        <v>6.12</v>
      </c>
      <c r="J26" s="522"/>
      <c r="K26" s="523"/>
    </row>
    <row r="27" spans="1:11" s="518" customFormat="1" ht="21.9" customHeight="1">
      <c r="A27" s="515" t="s">
        <v>565</v>
      </c>
      <c r="B27" s="524"/>
      <c r="C27" s="524"/>
      <c r="D27" s="524"/>
      <c r="E27" s="524"/>
      <c r="F27" s="524"/>
      <c r="G27" s="524"/>
      <c r="H27" s="524"/>
      <c r="I27" s="524"/>
      <c r="J27" s="524"/>
      <c r="K27" s="523"/>
    </row>
    <row r="28" spans="1:11" s="518" customFormat="1" ht="13.65" customHeight="1">
      <c r="A28" s="15" t="s">
        <v>566</v>
      </c>
      <c r="B28" s="520">
        <v>15.99</v>
      </c>
      <c r="C28" s="520">
        <v>64.239999999999995</v>
      </c>
      <c r="D28" s="520">
        <v>29.49</v>
      </c>
      <c r="E28" s="520">
        <v>18.2</v>
      </c>
      <c r="F28" s="520">
        <v>9.34</v>
      </c>
      <c r="G28" s="520">
        <v>30.67</v>
      </c>
      <c r="H28" s="520">
        <v>33.950000000000003</v>
      </c>
      <c r="I28" s="520">
        <v>24.76</v>
      </c>
      <c r="J28" s="522"/>
      <c r="K28" s="523"/>
    </row>
    <row r="29" spans="1:11" s="518" customFormat="1" ht="13.65" customHeight="1">
      <c r="A29" s="15" t="s">
        <v>567</v>
      </c>
      <c r="B29" s="520">
        <v>85.99</v>
      </c>
      <c r="C29" s="520">
        <v>124722.24000000001</v>
      </c>
      <c r="D29" s="520">
        <v>96.56</v>
      </c>
      <c r="E29" s="520">
        <v>105.72</v>
      </c>
      <c r="F29" s="520">
        <v>24.54</v>
      </c>
      <c r="G29" s="520">
        <v>91.03</v>
      </c>
      <c r="H29" s="520">
        <v>117.01</v>
      </c>
      <c r="I29" s="520">
        <v>67.34</v>
      </c>
      <c r="J29" s="522"/>
      <c r="K29" s="523"/>
    </row>
    <row r="30" spans="1:11" ht="6" customHeight="1" thickBot="1">
      <c r="A30" s="528"/>
      <c r="B30" s="529"/>
      <c r="C30" s="529"/>
      <c r="D30" s="529"/>
      <c r="E30" s="529"/>
      <c r="F30" s="529"/>
      <c r="G30" s="529"/>
      <c r="H30" s="529"/>
      <c r="I30" s="530"/>
    </row>
    <row r="31" spans="1:11" s="532" customFormat="1" ht="15" customHeight="1">
      <c r="A31" s="531" t="s">
        <v>568</v>
      </c>
    </row>
    <row r="32" spans="1:11" s="532" customFormat="1" ht="10.199999999999999">
      <c r="A32" s="533" t="s">
        <v>569</v>
      </c>
    </row>
    <row r="33" spans="1:11" ht="13.8">
      <c r="A33" s="88" t="s">
        <v>570</v>
      </c>
      <c r="B33" s="534"/>
      <c r="C33" s="534"/>
      <c r="D33" s="534"/>
      <c r="E33" s="534"/>
      <c r="F33" s="534"/>
      <c r="G33" s="534"/>
      <c r="H33" s="534"/>
      <c r="I33" s="534"/>
    </row>
    <row r="34" spans="1:11" ht="13.35" customHeight="1">
      <c r="A34" s="468" t="s">
        <v>571</v>
      </c>
      <c r="B34" s="468"/>
      <c r="C34" s="468"/>
      <c r="D34" s="468"/>
      <c r="E34" s="468"/>
      <c r="F34" s="468"/>
      <c r="G34" s="468"/>
      <c r="H34" s="468"/>
      <c r="I34" s="468"/>
      <c r="J34" s="535"/>
      <c r="K34" s="535"/>
    </row>
    <row r="35" spans="1:11">
      <c r="A35" s="468"/>
      <c r="B35" s="468"/>
      <c r="C35" s="468"/>
      <c r="D35" s="468"/>
      <c r="E35" s="468"/>
      <c r="F35" s="468"/>
      <c r="G35" s="468"/>
      <c r="H35" s="468"/>
      <c r="I35" s="468"/>
      <c r="J35" s="535"/>
      <c r="K35" s="535"/>
    </row>
    <row r="36" spans="1:11">
      <c r="A36" s="536" t="s">
        <v>572</v>
      </c>
      <c r="B36" s="536"/>
      <c r="C36" s="536"/>
      <c r="D36" s="536"/>
      <c r="E36" s="536"/>
      <c r="F36" s="536"/>
      <c r="G36" s="536"/>
      <c r="H36" s="536"/>
      <c r="I36" s="536"/>
    </row>
    <row r="37" spans="1:11">
      <c r="A37" s="536"/>
      <c r="B37" s="536"/>
      <c r="C37" s="536"/>
      <c r="D37" s="536"/>
      <c r="E37" s="536"/>
      <c r="F37" s="536"/>
      <c r="G37" s="536"/>
      <c r="H37" s="536"/>
      <c r="I37" s="536"/>
    </row>
    <row r="72" spans="2:42" ht="13.8" thickBot="1"/>
    <row r="73" spans="2:42" s="7" customFormat="1" ht="29.25" customHeight="1" thickTop="1">
      <c r="B73" s="537"/>
      <c r="C73" s="399" t="s">
        <v>573</v>
      </c>
      <c r="D73" s="399"/>
      <c r="E73" s="399"/>
      <c r="F73" s="399" t="s">
        <v>574</v>
      </c>
      <c r="G73" s="399"/>
      <c r="H73" s="399"/>
      <c r="I73" s="399"/>
      <c r="J73" s="538"/>
      <c r="K73" s="484"/>
      <c r="L73" s="399" t="s">
        <v>28</v>
      </c>
      <c r="M73" s="399"/>
      <c r="N73" s="399"/>
      <c r="O73" s="484"/>
      <c r="P73" s="399" t="s">
        <v>385</v>
      </c>
      <c r="Q73" s="399"/>
      <c r="R73" s="399"/>
      <c r="S73" s="503"/>
      <c r="T73" s="399" t="s">
        <v>575</v>
      </c>
      <c r="U73" s="399"/>
      <c r="V73" s="399"/>
      <c r="W73" s="401"/>
      <c r="X73" s="399" t="s">
        <v>576</v>
      </c>
      <c r="Y73" s="399"/>
      <c r="Z73" s="399"/>
      <c r="AA73" s="401"/>
      <c r="AB73" s="399" t="s">
        <v>577</v>
      </c>
      <c r="AC73" s="399"/>
      <c r="AD73" s="399"/>
      <c r="AE73" s="503"/>
      <c r="AF73" s="399" t="s">
        <v>386</v>
      </c>
      <c r="AG73" s="399"/>
      <c r="AH73" s="399"/>
      <c r="AI73" s="401"/>
      <c r="AJ73" s="399" t="s">
        <v>387</v>
      </c>
      <c r="AK73" s="399"/>
      <c r="AL73" s="399"/>
      <c r="AM73" s="401"/>
      <c r="AN73" s="402" t="s">
        <v>388</v>
      </c>
      <c r="AO73" s="402"/>
      <c r="AP73" s="402"/>
    </row>
  </sheetData>
  <mergeCells count="15">
    <mergeCell ref="AJ73:AL73"/>
    <mergeCell ref="AN73:AP73"/>
    <mergeCell ref="L73:N73"/>
    <mergeCell ref="P73:R73"/>
    <mergeCell ref="T73:V73"/>
    <mergeCell ref="X73:Z73"/>
    <mergeCell ref="AB73:AD73"/>
    <mergeCell ref="AF73:AH73"/>
    <mergeCell ref="A2:I2"/>
    <mergeCell ref="A3:I3"/>
    <mergeCell ref="A4:I4"/>
    <mergeCell ref="A34:I35"/>
    <mergeCell ref="A36:I37"/>
    <mergeCell ref="C73:E73"/>
    <mergeCell ref="F73:I73"/>
  </mergeCells>
  <hyperlinks>
    <hyperlink ref="A1" location="Índice!A1" display="Volver al Índice" xr:uid="{B6EE7A15-6132-4BFD-82FC-3E404792AA80}"/>
  </hyperlinks>
  <printOptions horizontalCentered="1" verticalCentered="1"/>
  <pageMargins left="0.98425196850393704" right="0.98425196850393704" top="0.47244094488188981" bottom="0.47244094488188981" header="0" footer="0"/>
  <pageSetup paperSize="9" scale="5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788B8-A81A-4B7B-9F22-17686E44CFEE}">
  <dimension ref="A1:T203"/>
  <sheetViews>
    <sheetView showGridLines="0" zoomScaleNormal="100" workbookViewId="0"/>
  </sheetViews>
  <sheetFormatPr baseColWidth="10" defaultColWidth="11.44140625" defaultRowHeight="13.2"/>
  <cols>
    <col min="1" max="1" width="46.44140625" style="682" customWidth="1"/>
    <col min="2" max="2" width="10.44140625" style="682" customWidth="1"/>
    <col min="3" max="5" width="15.44140625" style="682" customWidth="1"/>
    <col min="6" max="6" width="11.44140625" style="682" customWidth="1"/>
    <col min="7" max="7" width="11.44140625" style="682" hidden="1" customWidth="1"/>
    <col min="8" max="256" width="11.44140625" style="682"/>
    <col min="257" max="257" width="46.44140625" style="682" customWidth="1"/>
    <col min="258" max="258" width="10.44140625" style="682" customWidth="1"/>
    <col min="259" max="261" width="15.44140625" style="682" customWidth="1"/>
    <col min="262" max="262" width="11.44140625" style="682"/>
    <col min="263" max="263" width="0" style="682" hidden="1" customWidth="1"/>
    <col min="264" max="512" width="11.44140625" style="682"/>
    <col min="513" max="513" width="46.44140625" style="682" customWidth="1"/>
    <col min="514" max="514" width="10.44140625" style="682" customWidth="1"/>
    <col min="515" max="517" width="15.44140625" style="682" customWidth="1"/>
    <col min="518" max="518" width="11.44140625" style="682"/>
    <col min="519" max="519" width="0" style="682" hidden="1" customWidth="1"/>
    <col min="520" max="768" width="11.44140625" style="682"/>
    <col min="769" max="769" width="46.44140625" style="682" customWidth="1"/>
    <col min="770" max="770" width="10.44140625" style="682" customWidth="1"/>
    <col min="771" max="773" width="15.44140625" style="682" customWidth="1"/>
    <col min="774" max="774" width="11.44140625" style="682"/>
    <col min="775" max="775" width="0" style="682" hidden="1" customWidth="1"/>
    <col min="776" max="1024" width="11.44140625" style="682"/>
    <col min="1025" max="1025" width="46.44140625" style="682" customWidth="1"/>
    <col min="1026" max="1026" width="10.44140625" style="682" customWidth="1"/>
    <col min="1027" max="1029" width="15.44140625" style="682" customWidth="1"/>
    <col min="1030" max="1030" width="11.44140625" style="682"/>
    <col min="1031" max="1031" width="0" style="682" hidden="1" customWidth="1"/>
    <col min="1032" max="1280" width="11.44140625" style="682"/>
    <col min="1281" max="1281" width="46.44140625" style="682" customWidth="1"/>
    <col min="1282" max="1282" width="10.44140625" style="682" customWidth="1"/>
    <col min="1283" max="1285" width="15.44140625" style="682" customWidth="1"/>
    <col min="1286" max="1286" width="11.44140625" style="682"/>
    <col min="1287" max="1287" width="0" style="682" hidden="1" customWidth="1"/>
    <col min="1288" max="1536" width="11.44140625" style="682"/>
    <col min="1537" max="1537" width="46.44140625" style="682" customWidth="1"/>
    <col min="1538" max="1538" width="10.44140625" style="682" customWidth="1"/>
    <col min="1539" max="1541" width="15.44140625" style="682" customWidth="1"/>
    <col min="1542" max="1542" width="11.44140625" style="682"/>
    <col min="1543" max="1543" width="0" style="682" hidden="1" customWidth="1"/>
    <col min="1544" max="1792" width="11.44140625" style="682"/>
    <col min="1793" max="1793" width="46.44140625" style="682" customWidth="1"/>
    <col min="1794" max="1794" width="10.44140625" style="682" customWidth="1"/>
    <col min="1795" max="1797" width="15.44140625" style="682" customWidth="1"/>
    <col min="1798" max="1798" width="11.44140625" style="682"/>
    <col min="1799" max="1799" width="0" style="682" hidden="1" customWidth="1"/>
    <col min="1800" max="2048" width="11.44140625" style="682"/>
    <col min="2049" max="2049" width="46.44140625" style="682" customWidth="1"/>
    <col min="2050" max="2050" width="10.44140625" style="682" customWidth="1"/>
    <col min="2051" max="2053" width="15.44140625" style="682" customWidth="1"/>
    <col min="2054" max="2054" width="11.44140625" style="682"/>
    <col min="2055" max="2055" width="0" style="682" hidden="1" customWidth="1"/>
    <col min="2056" max="2304" width="11.44140625" style="682"/>
    <col min="2305" max="2305" width="46.44140625" style="682" customWidth="1"/>
    <col min="2306" max="2306" width="10.44140625" style="682" customWidth="1"/>
    <col min="2307" max="2309" width="15.44140625" style="682" customWidth="1"/>
    <col min="2310" max="2310" width="11.44140625" style="682"/>
    <col min="2311" max="2311" width="0" style="682" hidden="1" customWidth="1"/>
    <col min="2312" max="2560" width="11.44140625" style="682"/>
    <col min="2561" max="2561" width="46.44140625" style="682" customWidth="1"/>
    <col min="2562" max="2562" width="10.44140625" style="682" customWidth="1"/>
    <col min="2563" max="2565" width="15.44140625" style="682" customWidth="1"/>
    <col min="2566" max="2566" width="11.44140625" style="682"/>
    <col min="2567" max="2567" width="0" style="682" hidden="1" customWidth="1"/>
    <col min="2568" max="2816" width="11.44140625" style="682"/>
    <col min="2817" max="2817" width="46.44140625" style="682" customWidth="1"/>
    <col min="2818" max="2818" width="10.44140625" style="682" customWidth="1"/>
    <col min="2819" max="2821" width="15.44140625" style="682" customWidth="1"/>
    <col min="2822" max="2822" width="11.44140625" style="682"/>
    <col min="2823" max="2823" width="0" style="682" hidden="1" customWidth="1"/>
    <col min="2824" max="3072" width="11.44140625" style="682"/>
    <col min="3073" max="3073" width="46.44140625" style="682" customWidth="1"/>
    <col min="3074" max="3074" width="10.44140625" style="682" customWidth="1"/>
    <col min="3075" max="3077" width="15.44140625" style="682" customWidth="1"/>
    <col min="3078" max="3078" width="11.44140625" style="682"/>
    <col min="3079" max="3079" width="0" style="682" hidden="1" customWidth="1"/>
    <col min="3080" max="3328" width="11.44140625" style="682"/>
    <col min="3329" max="3329" width="46.44140625" style="682" customWidth="1"/>
    <col min="3330" max="3330" width="10.44140625" style="682" customWidth="1"/>
    <col min="3331" max="3333" width="15.44140625" style="682" customWidth="1"/>
    <col min="3334" max="3334" width="11.44140625" style="682"/>
    <col min="3335" max="3335" width="0" style="682" hidden="1" customWidth="1"/>
    <col min="3336" max="3584" width="11.44140625" style="682"/>
    <col min="3585" max="3585" width="46.44140625" style="682" customWidth="1"/>
    <col min="3586" max="3586" width="10.44140625" style="682" customWidth="1"/>
    <col min="3587" max="3589" width="15.44140625" style="682" customWidth="1"/>
    <col min="3590" max="3590" width="11.44140625" style="682"/>
    <col min="3591" max="3591" width="0" style="682" hidden="1" customWidth="1"/>
    <col min="3592" max="3840" width="11.44140625" style="682"/>
    <col min="3841" max="3841" width="46.44140625" style="682" customWidth="1"/>
    <col min="3842" max="3842" width="10.44140625" style="682" customWidth="1"/>
    <col min="3843" max="3845" width="15.44140625" style="682" customWidth="1"/>
    <col min="3846" max="3846" width="11.44140625" style="682"/>
    <col min="3847" max="3847" width="0" style="682" hidden="1" customWidth="1"/>
    <col min="3848" max="4096" width="11.44140625" style="682"/>
    <col min="4097" max="4097" width="46.44140625" style="682" customWidth="1"/>
    <col min="4098" max="4098" width="10.44140625" style="682" customWidth="1"/>
    <col min="4099" max="4101" width="15.44140625" style="682" customWidth="1"/>
    <col min="4102" max="4102" width="11.44140625" style="682"/>
    <col min="4103" max="4103" width="0" style="682" hidden="1" customWidth="1"/>
    <col min="4104" max="4352" width="11.44140625" style="682"/>
    <col min="4353" max="4353" width="46.44140625" style="682" customWidth="1"/>
    <col min="4354" max="4354" width="10.44140625" style="682" customWidth="1"/>
    <col min="4355" max="4357" width="15.44140625" style="682" customWidth="1"/>
    <col min="4358" max="4358" width="11.44140625" style="682"/>
    <col min="4359" max="4359" width="0" style="682" hidden="1" customWidth="1"/>
    <col min="4360" max="4608" width="11.44140625" style="682"/>
    <col min="4609" max="4609" width="46.44140625" style="682" customWidth="1"/>
    <col min="4610" max="4610" width="10.44140625" style="682" customWidth="1"/>
    <col min="4611" max="4613" width="15.44140625" style="682" customWidth="1"/>
    <col min="4614" max="4614" width="11.44140625" style="682"/>
    <col min="4615" max="4615" width="0" style="682" hidden="1" customWidth="1"/>
    <col min="4616" max="4864" width="11.44140625" style="682"/>
    <col min="4865" max="4865" width="46.44140625" style="682" customWidth="1"/>
    <col min="4866" max="4866" width="10.44140625" style="682" customWidth="1"/>
    <col min="4867" max="4869" width="15.44140625" style="682" customWidth="1"/>
    <col min="4870" max="4870" width="11.44140625" style="682"/>
    <col min="4871" max="4871" width="0" style="682" hidden="1" customWidth="1"/>
    <col min="4872" max="5120" width="11.44140625" style="682"/>
    <col min="5121" max="5121" width="46.44140625" style="682" customWidth="1"/>
    <col min="5122" max="5122" width="10.44140625" style="682" customWidth="1"/>
    <col min="5123" max="5125" width="15.44140625" style="682" customWidth="1"/>
    <col min="5126" max="5126" width="11.44140625" style="682"/>
    <col min="5127" max="5127" width="0" style="682" hidden="1" customWidth="1"/>
    <col min="5128" max="5376" width="11.44140625" style="682"/>
    <col min="5377" max="5377" width="46.44140625" style="682" customWidth="1"/>
    <col min="5378" max="5378" width="10.44140625" style="682" customWidth="1"/>
    <col min="5379" max="5381" width="15.44140625" style="682" customWidth="1"/>
    <col min="5382" max="5382" width="11.44140625" style="682"/>
    <col min="5383" max="5383" width="0" style="682" hidden="1" customWidth="1"/>
    <col min="5384" max="5632" width="11.44140625" style="682"/>
    <col min="5633" max="5633" width="46.44140625" style="682" customWidth="1"/>
    <col min="5634" max="5634" width="10.44140625" style="682" customWidth="1"/>
    <col min="5635" max="5637" width="15.44140625" style="682" customWidth="1"/>
    <col min="5638" max="5638" width="11.44140625" style="682"/>
    <col min="5639" max="5639" width="0" style="682" hidden="1" customWidth="1"/>
    <col min="5640" max="5888" width="11.44140625" style="682"/>
    <col min="5889" max="5889" width="46.44140625" style="682" customWidth="1"/>
    <col min="5890" max="5890" width="10.44140625" style="682" customWidth="1"/>
    <col min="5891" max="5893" width="15.44140625" style="682" customWidth="1"/>
    <col min="5894" max="5894" width="11.44140625" style="682"/>
    <col min="5895" max="5895" width="0" style="682" hidden="1" customWidth="1"/>
    <col min="5896" max="6144" width="11.44140625" style="682"/>
    <col min="6145" max="6145" width="46.44140625" style="682" customWidth="1"/>
    <col min="6146" max="6146" width="10.44140625" style="682" customWidth="1"/>
    <col min="6147" max="6149" width="15.44140625" style="682" customWidth="1"/>
    <col min="6150" max="6150" width="11.44140625" style="682"/>
    <col min="6151" max="6151" width="0" style="682" hidden="1" customWidth="1"/>
    <col min="6152" max="6400" width="11.44140625" style="682"/>
    <col min="6401" max="6401" width="46.44140625" style="682" customWidth="1"/>
    <col min="6402" max="6402" width="10.44140625" style="682" customWidth="1"/>
    <col min="6403" max="6405" width="15.44140625" style="682" customWidth="1"/>
    <col min="6406" max="6406" width="11.44140625" style="682"/>
    <col min="6407" max="6407" width="0" style="682" hidden="1" customWidth="1"/>
    <col min="6408" max="6656" width="11.44140625" style="682"/>
    <col min="6657" max="6657" width="46.44140625" style="682" customWidth="1"/>
    <col min="6658" max="6658" width="10.44140625" style="682" customWidth="1"/>
    <col min="6659" max="6661" width="15.44140625" style="682" customWidth="1"/>
    <col min="6662" max="6662" width="11.44140625" style="682"/>
    <col min="6663" max="6663" width="0" style="682" hidden="1" customWidth="1"/>
    <col min="6664" max="6912" width="11.44140625" style="682"/>
    <col min="6913" max="6913" width="46.44140625" style="682" customWidth="1"/>
    <col min="6914" max="6914" width="10.44140625" style="682" customWidth="1"/>
    <col min="6915" max="6917" width="15.44140625" style="682" customWidth="1"/>
    <col min="6918" max="6918" width="11.44140625" style="682"/>
    <col min="6919" max="6919" width="0" style="682" hidden="1" customWidth="1"/>
    <col min="6920" max="7168" width="11.44140625" style="682"/>
    <col min="7169" max="7169" width="46.44140625" style="682" customWidth="1"/>
    <col min="7170" max="7170" width="10.44140625" style="682" customWidth="1"/>
    <col min="7171" max="7173" width="15.44140625" style="682" customWidth="1"/>
    <col min="7174" max="7174" width="11.44140625" style="682"/>
    <col min="7175" max="7175" width="0" style="682" hidden="1" customWidth="1"/>
    <col min="7176" max="7424" width="11.44140625" style="682"/>
    <col min="7425" max="7425" width="46.44140625" style="682" customWidth="1"/>
    <col min="7426" max="7426" width="10.44140625" style="682" customWidth="1"/>
    <col min="7427" max="7429" width="15.44140625" style="682" customWidth="1"/>
    <col min="7430" max="7430" width="11.44140625" style="682"/>
    <col min="7431" max="7431" width="0" style="682" hidden="1" customWidth="1"/>
    <col min="7432" max="7680" width="11.44140625" style="682"/>
    <col min="7681" max="7681" width="46.44140625" style="682" customWidth="1"/>
    <col min="7682" max="7682" width="10.44140625" style="682" customWidth="1"/>
    <col min="7683" max="7685" width="15.44140625" style="682" customWidth="1"/>
    <col min="7686" max="7686" width="11.44140625" style="682"/>
    <col min="7687" max="7687" width="0" style="682" hidden="1" customWidth="1"/>
    <col min="7688" max="7936" width="11.44140625" style="682"/>
    <col min="7937" max="7937" width="46.44140625" style="682" customWidth="1"/>
    <col min="7938" max="7938" width="10.44140625" style="682" customWidth="1"/>
    <col min="7939" max="7941" width="15.44140625" style="682" customWidth="1"/>
    <col min="7942" max="7942" width="11.44140625" style="682"/>
    <col min="7943" max="7943" width="0" style="682" hidden="1" customWidth="1"/>
    <col min="7944" max="8192" width="11.44140625" style="682"/>
    <col min="8193" max="8193" width="46.44140625" style="682" customWidth="1"/>
    <col min="8194" max="8194" width="10.44140625" style="682" customWidth="1"/>
    <col min="8195" max="8197" width="15.44140625" style="682" customWidth="1"/>
    <col min="8198" max="8198" width="11.44140625" style="682"/>
    <col min="8199" max="8199" width="0" style="682" hidden="1" customWidth="1"/>
    <col min="8200" max="8448" width="11.44140625" style="682"/>
    <col min="8449" max="8449" width="46.44140625" style="682" customWidth="1"/>
    <col min="8450" max="8450" width="10.44140625" style="682" customWidth="1"/>
    <col min="8451" max="8453" width="15.44140625" style="682" customWidth="1"/>
    <col min="8454" max="8454" width="11.44140625" style="682"/>
    <col min="8455" max="8455" width="0" style="682" hidden="1" customWidth="1"/>
    <col min="8456" max="8704" width="11.44140625" style="682"/>
    <col min="8705" max="8705" width="46.44140625" style="682" customWidth="1"/>
    <col min="8706" max="8706" width="10.44140625" style="682" customWidth="1"/>
    <col min="8707" max="8709" width="15.44140625" style="682" customWidth="1"/>
    <col min="8710" max="8710" width="11.44140625" style="682"/>
    <col min="8711" max="8711" width="0" style="682" hidden="1" customWidth="1"/>
    <col min="8712" max="8960" width="11.44140625" style="682"/>
    <col min="8961" max="8961" width="46.44140625" style="682" customWidth="1"/>
    <col min="8962" max="8962" width="10.44140625" style="682" customWidth="1"/>
    <col min="8963" max="8965" width="15.44140625" style="682" customWidth="1"/>
    <col min="8966" max="8966" width="11.44140625" style="682"/>
    <col min="8967" max="8967" width="0" style="682" hidden="1" customWidth="1"/>
    <col min="8968" max="9216" width="11.44140625" style="682"/>
    <col min="9217" max="9217" width="46.44140625" style="682" customWidth="1"/>
    <col min="9218" max="9218" width="10.44140625" style="682" customWidth="1"/>
    <col min="9219" max="9221" width="15.44140625" style="682" customWidth="1"/>
    <col min="9222" max="9222" width="11.44140625" style="682"/>
    <col min="9223" max="9223" width="0" style="682" hidden="1" customWidth="1"/>
    <col min="9224" max="9472" width="11.44140625" style="682"/>
    <col min="9473" max="9473" width="46.44140625" style="682" customWidth="1"/>
    <col min="9474" max="9474" width="10.44140625" style="682" customWidth="1"/>
    <col min="9475" max="9477" width="15.44140625" style="682" customWidth="1"/>
    <col min="9478" max="9478" width="11.44140625" style="682"/>
    <col min="9479" max="9479" width="0" style="682" hidden="1" customWidth="1"/>
    <col min="9480" max="9728" width="11.44140625" style="682"/>
    <col min="9729" max="9729" width="46.44140625" style="682" customWidth="1"/>
    <col min="9730" max="9730" width="10.44140625" style="682" customWidth="1"/>
    <col min="9731" max="9733" width="15.44140625" style="682" customWidth="1"/>
    <col min="9734" max="9734" width="11.44140625" style="682"/>
    <col min="9735" max="9735" width="0" style="682" hidden="1" customWidth="1"/>
    <col min="9736" max="9984" width="11.44140625" style="682"/>
    <col min="9985" max="9985" width="46.44140625" style="682" customWidth="1"/>
    <col min="9986" max="9986" width="10.44140625" style="682" customWidth="1"/>
    <col min="9987" max="9989" width="15.44140625" style="682" customWidth="1"/>
    <col min="9990" max="9990" width="11.44140625" style="682"/>
    <col min="9991" max="9991" width="0" style="682" hidden="1" customWidth="1"/>
    <col min="9992" max="10240" width="11.44140625" style="682"/>
    <col min="10241" max="10241" width="46.44140625" style="682" customWidth="1"/>
    <col min="10242" max="10242" width="10.44140625" style="682" customWidth="1"/>
    <col min="10243" max="10245" width="15.44140625" style="682" customWidth="1"/>
    <col min="10246" max="10246" width="11.44140625" style="682"/>
    <col min="10247" max="10247" width="0" style="682" hidden="1" customWidth="1"/>
    <col min="10248" max="10496" width="11.44140625" style="682"/>
    <col min="10497" max="10497" width="46.44140625" style="682" customWidth="1"/>
    <col min="10498" max="10498" width="10.44140625" style="682" customWidth="1"/>
    <col min="10499" max="10501" width="15.44140625" style="682" customWidth="1"/>
    <col min="10502" max="10502" width="11.44140625" style="682"/>
    <col min="10503" max="10503" width="0" style="682" hidden="1" customWidth="1"/>
    <col min="10504" max="10752" width="11.44140625" style="682"/>
    <col min="10753" max="10753" width="46.44140625" style="682" customWidth="1"/>
    <col min="10754" max="10754" width="10.44140625" style="682" customWidth="1"/>
    <col min="10755" max="10757" width="15.44140625" style="682" customWidth="1"/>
    <col min="10758" max="10758" width="11.44140625" style="682"/>
    <col min="10759" max="10759" width="0" style="682" hidden="1" customWidth="1"/>
    <col min="10760" max="11008" width="11.44140625" style="682"/>
    <col min="11009" max="11009" width="46.44140625" style="682" customWidth="1"/>
    <col min="11010" max="11010" width="10.44140625" style="682" customWidth="1"/>
    <col min="11011" max="11013" width="15.44140625" style="682" customWidth="1"/>
    <col min="11014" max="11014" width="11.44140625" style="682"/>
    <col min="11015" max="11015" width="0" style="682" hidden="1" customWidth="1"/>
    <col min="11016" max="11264" width="11.44140625" style="682"/>
    <col min="11265" max="11265" width="46.44140625" style="682" customWidth="1"/>
    <col min="11266" max="11266" width="10.44140625" style="682" customWidth="1"/>
    <col min="11267" max="11269" width="15.44140625" style="682" customWidth="1"/>
    <col min="11270" max="11270" width="11.44140625" style="682"/>
    <col min="11271" max="11271" width="0" style="682" hidden="1" customWidth="1"/>
    <col min="11272" max="11520" width="11.44140625" style="682"/>
    <col min="11521" max="11521" width="46.44140625" style="682" customWidth="1"/>
    <col min="11522" max="11522" width="10.44140625" style="682" customWidth="1"/>
    <col min="11523" max="11525" width="15.44140625" style="682" customWidth="1"/>
    <col min="11526" max="11526" width="11.44140625" style="682"/>
    <col min="11527" max="11527" width="0" style="682" hidden="1" customWidth="1"/>
    <col min="11528" max="11776" width="11.44140625" style="682"/>
    <col min="11777" max="11777" width="46.44140625" style="682" customWidth="1"/>
    <col min="11778" max="11778" width="10.44140625" style="682" customWidth="1"/>
    <col min="11779" max="11781" width="15.44140625" style="682" customWidth="1"/>
    <col min="11782" max="11782" width="11.44140625" style="682"/>
    <col min="11783" max="11783" width="0" style="682" hidden="1" customWidth="1"/>
    <col min="11784" max="12032" width="11.44140625" style="682"/>
    <col min="12033" max="12033" width="46.44140625" style="682" customWidth="1"/>
    <col min="12034" max="12034" width="10.44140625" style="682" customWidth="1"/>
    <col min="12035" max="12037" width="15.44140625" style="682" customWidth="1"/>
    <col min="12038" max="12038" width="11.44140625" style="682"/>
    <col min="12039" max="12039" width="0" style="682" hidden="1" customWidth="1"/>
    <col min="12040" max="12288" width="11.44140625" style="682"/>
    <col min="12289" max="12289" width="46.44140625" style="682" customWidth="1"/>
    <col min="12290" max="12290" width="10.44140625" style="682" customWidth="1"/>
    <col min="12291" max="12293" width="15.44140625" style="682" customWidth="1"/>
    <col min="12294" max="12294" width="11.44140625" style="682"/>
    <col min="12295" max="12295" width="0" style="682" hidden="1" customWidth="1"/>
    <col min="12296" max="12544" width="11.44140625" style="682"/>
    <col min="12545" max="12545" width="46.44140625" style="682" customWidth="1"/>
    <col min="12546" max="12546" width="10.44140625" style="682" customWidth="1"/>
    <col min="12547" max="12549" width="15.44140625" style="682" customWidth="1"/>
    <col min="12550" max="12550" width="11.44140625" style="682"/>
    <col min="12551" max="12551" width="0" style="682" hidden="1" customWidth="1"/>
    <col min="12552" max="12800" width="11.44140625" style="682"/>
    <col min="12801" max="12801" width="46.44140625" style="682" customWidth="1"/>
    <col min="12802" max="12802" width="10.44140625" style="682" customWidth="1"/>
    <col min="12803" max="12805" width="15.44140625" style="682" customWidth="1"/>
    <col min="12806" max="12806" width="11.44140625" style="682"/>
    <col min="12807" max="12807" width="0" style="682" hidden="1" customWidth="1"/>
    <col min="12808" max="13056" width="11.44140625" style="682"/>
    <col min="13057" max="13057" width="46.44140625" style="682" customWidth="1"/>
    <col min="13058" max="13058" width="10.44140625" style="682" customWidth="1"/>
    <col min="13059" max="13061" width="15.44140625" style="682" customWidth="1"/>
    <col min="13062" max="13062" width="11.44140625" style="682"/>
    <col min="13063" max="13063" width="0" style="682" hidden="1" customWidth="1"/>
    <col min="13064" max="13312" width="11.44140625" style="682"/>
    <col min="13313" max="13313" width="46.44140625" style="682" customWidth="1"/>
    <col min="13314" max="13314" width="10.44140625" style="682" customWidth="1"/>
    <col min="13315" max="13317" width="15.44140625" style="682" customWidth="1"/>
    <col min="13318" max="13318" width="11.44140625" style="682"/>
    <col min="13319" max="13319" width="0" style="682" hidden="1" customWidth="1"/>
    <col min="13320" max="13568" width="11.44140625" style="682"/>
    <col min="13569" max="13569" width="46.44140625" style="682" customWidth="1"/>
    <col min="13570" max="13570" width="10.44140625" style="682" customWidth="1"/>
    <col min="13571" max="13573" width="15.44140625" style="682" customWidth="1"/>
    <col min="13574" max="13574" width="11.44140625" style="682"/>
    <col min="13575" max="13575" width="0" style="682" hidden="1" customWidth="1"/>
    <col min="13576" max="13824" width="11.44140625" style="682"/>
    <col min="13825" max="13825" width="46.44140625" style="682" customWidth="1"/>
    <col min="13826" max="13826" width="10.44140625" style="682" customWidth="1"/>
    <col min="13827" max="13829" width="15.44140625" style="682" customWidth="1"/>
    <col min="13830" max="13830" width="11.44140625" style="682"/>
    <col min="13831" max="13831" width="0" style="682" hidden="1" customWidth="1"/>
    <col min="13832" max="14080" width="11.44140625" style="682"/>
    <col min="14081" max="14081" width="46.44140625" style="682" customWidth="1"/>
    <col min="14082" max="14082" width="10.44140625" style="682" customWidth="1"/>
    <col min="14083" max="14085" width="15.44140625" style="682" customWidth="1"/>
    <col min="14086" max="14086" width="11.44140625" style="682"/>
    <col min="14087" max="14087" width="0" style="682" hidden="1" customWidth="1"/>
    <col min="14088" max="14336" width="11.44140625" style="682"/>
    <col min="14337" max="14337" width="46.44140625" style="682" customWidth="1"/>
    <col min="14338" max="14338" width="10.44140625" style="682" customWidth="1"/>
    <col min="14339" max="14341" width="15.44140625" style="682" customWidth="1"/>
    <col min="14342" max="14342" width="11.44140625" style="682"/>
    <col min="14343" max="14343" width="0" style="682" hidden="1" customWidth="1"/>
    <col min="14344" max="14592" width="11.44140625" style="682"/>
    <col min="14593" max="14593" width="46.44140625" style="682" customWidth="1"/>
    <col min="14594" max="14594" width="10.44140625" style="682" customWidth="1"/>
    <col min="14595" max="14597" width="15.44140625" style="682" customWidth="1"/>
    <col min="14598" max="14598" width="11.44140625" style="682"/>
    <col min="14599" max="14599" width="0" style="682" hidden="1" customWidth="1"/>
    <col min="14600" max="14848" width="11.44140625" style="682"/>
    <col min="14849" max="14849" width="46.44140625" style="682" customWidth="1"/>
    <col min="14850" max="14850" width="10.44140625" style="682" customWidth="1"/>
    <col min="14851" max="14853" width="15.44140625" style="682" customWidth="1"/>
    <col min="14854" max="14854" width="11.44140625" style="682"/>
    <col min="14855" max="14855" width="0" style="682" hidden="1" customWidth="1"/>
    <col min="14856" max="15104" width="11.44140625" style="682"/>
    <col min="15105" max="15105" width="46.44140625" style="682" customWidth="1"/>
    <col min="15106" max="15106" width="10.44140625" style="682" customWidth="1"/>
    <col min="15107" max="15109" width="15.44140625" style="682" customWidth="1"/>
    <col min="15110" max="15110" width="11.44140625" style="682"/>
    <col min="15111" max="15111" width="0" style="682" hidden="1" customWidth="1"/>
    <col min="15112" max="15360" width="11.44140625" style="682"/>
    <col min="15361" max="15361" width="46.44140625" style="682" customWidth="1"/>
    <col min="15362" max="15362" width="10.44140625" style="682" customWidth="1"/>
    <col min="15363" max="15365" width="15.44140625" style="682" customWidth="1"/>
    <col min="15366" max="15366" width="11.44140625" style="682"/>
    <col min="15367" max="15367" width="0" style="682" hidden="1" customWidth="1"/>
    <col min="15368" max="15616" width="11.44140625" style="682"/>
    <col min="15617" max="15617" width="46.44140625" style="682" customWidth="1"/>
    <col min="15618" max="15618" width="10.44140625" style="682" customWidth="1"/>
    <col min="15619" max="15621" width="15.44140625" style="682" customWidth="1"/>
    <col min="15622" max="15622" width="11.44140625" style="682"/>
    <col min="15623" max="15623" width="0" style="682" hidden="1" customWidth="1"/>
    <col min="15624" max="15872" width="11.44140625" style="682"/>
    <col min="15873" max="15873" width="46.44140625" style="682" customWidth="1"/>
    <col min="15874" max="15874" width="10.44140625" style="682" customWidth="1"/>
    <col min="15875" max="15877" width="15.44140625" style="682" customWidth="1"/>
    <col min="15878" max="15878" width="11.44140625" style="682"/>
    <col min="15879" max="15879" width="0" style="682" hidden="1" customWidth="1"/>
    <col min="15880" max="16128" width="11.44140625" style="682"/>
    <col min="16129" max="16129" width="46.44140625" style="682" customWidth="1"/>
    <col min="16130" max="16130" width="10.44140625" style="682" customWidth="1"/>
    <col min="16131" max="16133" width="15.44140625" style="682" customWidth="1"/>
    <col min="16134" max="16134" width="11.44140625" style="682"/>
    <col min="16135" max="16135" width="0" style="682" hidden="1" customWidth="1"/>
    <col min="16136" max="16384" width="11.44140625" style="682"/>
  </cols>
  <sheetData>
    <row r="1" spans="1:11" ht="18" customHeight="1">
      <c r="A1" s="1182" t="s">
        <v>1011</v>
      </c>
      <c r="B1" s="779"/>
      <c r="C1" s="779"/>
      <c r="D1" s="779"/>
      <c r="E1" s="779"/>
      <c r="F1" s="779"/>
      <c r="G1" s="780"/>
    </row>
    <row r="2" spans="1:11" ht="27" customHeight="1">
      <c r="A2" s="781" t="s">
        <v>751</v>
      </c>
      <c r="B2" s="781"/>
      <c r="C2" s="781"/>
      <c r="D2" s="781"/>
      <c r="E2" s="781"/>
      <c r="F2" s="781"/>
      <c r="G2" s="780"/>
    </row>
    <row r="3" spans="1:11" ht="27" customHeight="1">
      <c r="A3" s="781" t="s">
        <v>752</v>
      </c>
      <c r="B3" s="781"/>
      <c r="C3" s="781"/>
      <c r="D3" s="781"/>
      <c r="E3" s="781"/>
      <c r="F3" s="781"/>
      <c r="G3" s="782"/>
    </row>
    <row r="4" spans="1:11" ht="18" customHeight="1">
      <c r="A4" s="783">
        <v>46053</v>
      </c>
      <c r="B4" s="784"/>
      <c r="C4" s="784"/>
      <c r="D4" s="784"/>
      <c r="E4" s="784"/>
      <c r="F4" s="784"/>
      <c r="G4" s="785"/>
    </row>
    <row r="5" spans="1:11" ht="18" customHeight="1">
      <c r="A5" s="786" t="s">
        <v>67</v>
      </c>
      <c r="B5" s="787"/>
      <c r="C5" s="787"/>
      <c r="D5" s="787"/>
      <c r="E5" s="787"/>
      <c r="F5" s="787"/>
      <c r="G5" s="785"/>
    </row>
    <row r="6" spans="1:11" ht="15" customHeight="1" thickBot="1">
      <c r="A6" s="788"/>
      <c r="B6" s="789"/>
      <c r="C6" s="789"/>
      <c r="D6" s="789"/>
      <c r="E6" s="789"/>
      <c r="F6" s="789"/>
      <c r="G6" s="788"/>
    </row>
    <row r="7" spans="1:11" s="795" customFormat="1" ht="54.9" customHeight="1">
      <c r="A7" s="790"/>
      <c r="B7" s="791" t="s">
        <v>753</v>
      </c>
      <c r="C7" s="791" t="s">
        <v>754</v>
      </c>
      <c r="D7" s="791" t="s">
        <v>755</v>
      </c>
      <c r="E7" s="792" t="s">
        <v>756</v>
      </c>
      <c r="F7" s="793" t="s">
        <v>757</v>
      </c>
      <c r="G7" s="794"/>
    </row>
    <row r="8" spans="1:11" ht="8.4" customHeight="1">
      <c r="A8" s="796"/>
      <c r="B8" s="797"/>
      <c r="C8" s="797"/>
      <c r="D8" s="797"/>
      <c r="E8" s="797"/>
      <c r="F8" s="798"/>
      <c r="G8" s="798"/>
    </row>
    <row r="9" spans="1:11" s="803" customFormat="1" ht="24.75" customHeight="1">
      <c r="A9" s="799" t="s">
        <v>758</v>
      </c>
      <c r="B9" s="800">
        <v>388456</v>
      </c>
      <c r="C9" s="800">
        <v>3734947.9073700001</v>
      </c>
      <c r="D9" s="800">
        <v>125355.56086</v>
      </c>
      <c r="E9" s="800">
        <v>3860303.4682300002</v>
      </c>
      <c r="F9" s="801">
        <v>45.817964403578813</v>
      </c>
      <c r="G9" s="802"/>
      <c r="I9" s="804"/>
    </row>
    <row r="10" spans="1:11" s="803" customFormat="1" ht="16.2" customHeight="1">
      <c r="A10" s="805" t="s">
        <v>759</v>
      </c>
      <c r="B10" s="806">
        <v>48745</v>
      </c>
      <c r="C10" s="806">
        <v>539073.78827000002</v>
      </c>
      <c r="D10" s="806">
        <v>3139.54342</v>
      </c>
      <c r="E10" s="806">
        <v>542213.33169000002</v>
      </c>
      <c r="F10" s="801">
        <v>6.4355331996500231</v>
      </c>
      <c r="G10" s="807"/>
      <c r="I10" s="804"/>
    </row>
    <row r="11" spans="1:11" s="803" customFormat="1" ht="16.2" customHeight="1">
      <c r="A11" s="805" t="s">
        <v>760</v>
      </c>
      <c r="B11" s="806">
        <v>48110</v>
      </c>
      <c r="C11" s="806">
        <v>531538.52607000002</v>
      </c>
      <c r="D11" s="806">
        <v>2643.69758</v>
      </c>
      <c r="E11" s="806">
        <v>534182.22365000006</v>
      </c>
      <c r="F11" s="801">
        <v>6.3402119314320267</v>
      </c>
      <c r="G11" s="807"/>
      <c r="I11" s="804"/>
    </row>
    <row r="12" spans="1:11" s="803" customFormat="1" ht="16.2" customHeight="1">
      <c r="A12" s="805" t="s">
        <v>761</v>
      </c>
      <c r="B12" s="806">
        <v>635</v>
      </c>
      <c r="C12" s="806">
        <v>7535.2622000000001</v>
      </c>
      <c r="D12" s="806">
        <v>495.84584000000001</v>
      </c>
      <c r="E12" s="806">
        <v>8031.1080400000001</v>
      </c>
      <c r="F12" s="801">
        <v>9.5321268217996927E-2</v>
      </c>
      <c r="G12" s="808"/>
      <c r="I12" s="804"/>
    </row>
    <row r="13" spans="1:11" s="803" customFormat="1" ht="16.2" customHeight="1">
      <c r="A13" s="805" t="s">
        <v>762</v>
      </c>
      <c r="B13" s="806">
        <v>614</v>
      </c>
      <c r="C13" s="806">
        <v>26784.485629999999</v>
      </c>
      <c r="D13" s="806">
        <v>8360.3027500000007</v>
      </c>
      <c r="E13" s="806">
        <v>35144.788379999998</v>
      </c>
      <c r="F13" s="801">
        <v>0.41713369848212395</v>
      </c>
      <c r="G13" s="807"/>
      <c r="H13" s="804"/>
      <c r="I13" s="804"/>
      <c r="J13" s="804"/>
      <c r="K13" s="804"/>
    </row>
    <row r="14" spans="1:11" s="803" customFormat="1" ht="16.2" customHeight="1">
      <c r="A14" s="805" t="s">
        <v>763</v>
      </c>
      <c r="B14" s="806">
        <v>38632</v>
      </c>
      <c r="C14" s="806">
        <v>264093.36852000002</v>
      </c>
      <c r="D14" s="806">
        <v>2669.3614200000002</v>
      </c>
      <c r="E14" s="806">
        <v>266762.72993999999</v>
      </c>
      <c r="F14" s="801">
        <v>3.1662083992056242</v>
      </c>
      <c r="G14" s="807"/>
      <c r="I14" s="804"/>
    </row>
    <row r="15" spans="1:11" s="803" customFormat="1" ht="16.2" customHeight="1">
      <c r="A15" s="805" t="s">
        <v>764</v>
      </c>
      <c r="B15" s="806">
        <v>10113</v>
      </c>
      <c r="C15" s="806">
        <v>64976.937830000003</v>
      </c>
      <c r="D15" s="806">
        <v>1288.81791</v>
      </c>
      <c r="E15" s="806">
        <v>66265.755739999993</v>
      </c>
      <c r="F15" s="801">
        <v>0.78650864178398083</v>
      </c>
      <c r="G15" s="807"/>
      <c r="I15" s="804"/>
    </row>
    <row r="16" spans="1:11" s="803" customFormat="1" ht="16.2" customHeight="1">
      <c r="A16" s="805" t="s">
        <v>765</v>
      </c>
      <c r="B16" s="806">
        <v>19202</v>
      </c>
      <c r="C16" s="806">
        <v>106142.05915</v>
      </c>
      <c r="D16" s="806">
        <v>309.46048999999999</v>
      </c>
      <c r="E16" s="806">
        <v>106451.51964</v>
      </c>
      <c r="F16" s="801">
        <v>1.2634737081457328</v>
      </c>
      <c r="G16" s="807"/>
      <c r="I16" s="804"/>
    </row>
    <row r="17" spans="1:11" s="803" customFormat="1" ht="16.2" customHeight="1">
      <c r="A17" s="805" t="s">
        <v>766</v>
      </c>
      <c r="B17" s="806">
        <v>2441</v>
      </c>
      <c r="C17" s="806">
        <v>23401.96874</v>
      </c>
      <c r="D17" s="806">
        <v>26.275929999999999</v>
      </c>
      <c r="E17" s="806">
        <v>23428.24467</v>
      </c>
      <c r="F17" s="801">
        <v>0.27806997277874085</v>
      </c>
      <c r="G17" s="807"/>
      <c r="I17" s="804"/>
    </row>
    <row r="18" spans="1:11" s="803" customFormat="1" ht="16.2" customHeight="1">
      <c r="A18" s="805" t="s">
        <v>767</v>
      </c>
      <c r="B18" s="806">
        <v>723</v>
      </c>
      <c r="C18" s="806">
        <v>5222.0731500000002</v>
      </c>
      <c r="D18" s="806">
        <v>0</v>
      </c>
      <c r="E18" s="806">
        <v>5222.0731500000002</v>
      </c>
      <c r="F18" s="801">
        <v>6.1980816707472665E-2</v>
      </c>
      <c r="G18" s="807"/>
      <c r="I18" s="804"/>
    </row>
    <row r="19" spans="1:11" s="803" customFormat="1" ht="16.2" customHeight="1">
      <c r="A19" s="805" t="s">
        <v>768</v>
      </c>
      <c r="B19" s="806">
        <v>220</v>
      </c>
      <c r="C19" s="806">
        <v>3806.06212</v>
      </c>
      <c r="D19" s="806">
        <v>161.55859000000001</v>
      </c>
      <c r="E19" s="806">
        <v>3967.6207100000001</v>
      </c>
      <c r="F19" s="801">
        <v>4.7091713372740207E-2</v>
      </c>
      <c r="G19" s="807"/>
      <c r="I19" s="804"/>
    </row>
    <row r="20" spans="1:11" s="803" customFormat="1" ht="16.2" customHeight="1">
      <c r="A20" s="805" t="s">
        <v>769</v>
      </c>
      <c r="B20" s="806">
        <v>964</v>
      </c>
      <c r="C20" s="806">
        <v>9240.4957699999995</v>
      </c>
      <c r="D20" s="806">
        <v>0</v>
      </c>
      <c r="E20" s="806">
        <v>9240.4957699999995</v>
      </c>
      <c r="F20" s="801">
        <v>0.10967549824662003</v>
      </c>
      <c r="G20" s="807"/>
      <c r="I20" s="804"/>
    </row>
    <row r="21" spans="1:11" s="803" customFormat="1" ht="16.2" customHeight="1">
      <c r="A21" s="805" t="s">
        <v>770</v>
      </c>
      <c r="B21" s="806">
        <v>1586</v>
      </c>
      <c r="C21" s="806">
        <v>19425.524280000001</v>
      </c>
      <c r="D21" s="806">
        <v>526.06381999999996</v>
      </c>
      <c r="E21" s="806">
        <v>19951.588100000001</v>
      </c>
      <c r="F21" s="801">
        <v>0.2368055156502534</v>
      </c>
      <c r="G21" s="807"/>
      <c r="I21" s="804"/>
    </row>
    <row r="22" spans="1:11" s="803" customFormat="1" ht="16.2" customHeight="1">
      <c r="A22" s="805" t="s">
        <v>771</v>
      </c>
      <c r="B22" s="806">
        <v>1728</v>
      </c>
      <c r="C22" s="806">
        <v>13460.385270000001</v>
      </c>
      <c r="D22" s="806">
        <v>272.23304000000002</v>
      </c>
      <c r="E22" s="806">
        <v>13732.61831</v>
      </c>
      <c r="F22" s="801">
        <v>0.1629925269020395</v>
      </c>
      <c r="G22" s="807"/>
      <c r="I22" s="804"/>
    </row>
    <row r="23" spans="1:11" s="803" customFormat="1" ht="16.2" customHeight="1">
      <c r="A23" s="805" t="s">
        <v>772</v>
      </c>
      <c r="B23" s="806">
        <v>359</v>
      </c>
      <c r="C23" s="806">
        <v>5583.0855300000003</v>
      </c>
      <c r="D23" s="806">
        <v>23.532409999999999</v>
      </c>
      <c r="E23" s="806">
        <v>5606.6179400000001</v>
      </c>
      <c r="F23" s="801">
        <v>6.6544981065224648E-2</v>
      </c>
      <c r="G23" s="807"/>
      <c r="I23" s="804"/>
    </row>
    <row r="24" spans="1:11" s="803" customFormat="1" ht="16.2" customHeight="1">
      <c r="A24" s="805" t="s">
        <v>773</v>
      </c>
      <c r="B24" s="806">
        <v>1296</v>
      </c>
      <c r="C24" s="806">
        <v>12834.776680000001</v>
      </c>
      <c r="D24" s="806">
        <v>61.419229999999999</v>
      </c>
      <c r="E24" s="806">
        <v>12896.19591</v>
      </c>
      <c r="F24" s="801">
        <v>0.15306502455281937</v>
      </c>
      <c r="G24" s="807"/>
      <c r="I24" s="804"/>
    </row>
    <row r="25" spans="1:11" s="803" customFormat="1" ht="16.2" customHeight="1">
      <c r="A25" s="805" t="s">
        <v>774</v>
      </c>
      <c r="B25" s="806">
        <v>139</v>
      </c>
      <c r="C25" s="806">
        <v>3037.1087200000002</v>
      </c>
      <c r="D25" s="806">
        <v>200.27446</v>
      </c>
      <c r="E25" s="806">
        <v>3237.3831799999998</v>
      </c>
      <c r="F25" s="801">
        <v>3.8424519865531762E-2</v>
      </c>
      <c r="G25" s="808"/>
      <c r="I25" s="804"/>
    </row>
    <row r="26" spans="1:11" s="803" customFormat="1" ht="16.2" customHeight="1">
      <c r="A26" s="805" t="s">
        <v>775</v>
      </c>
      <c r="B26" s="806">
        <v>1021</v>
      </c>
      <c r="C26" s="806">
        <v>8339.5992499999993</v>
      </c>
      <c r="D26" s="806">
        <v>0</v>
      </c>
      <c r="E26" s="806">
        <v>8339.5992499999993</v>
      </c>
      <c r="F26" s="801">
        <v>9.8982752190674789E-2</v>
      </c>
      <c r="G26" s="807"/>
      <c r="H26" s="804"/>
      <c r="I26" s="804"/>
      <c r="J26" s="804"/>
      <c r="K26" s="804"/>
    </row>
    <row r="27" spans="1:11" s="803" customFormat="1" ht="16.2" customHeight="1">
      <c r="A27" s="805" t="s">
        <v>776</v>
      </c>
      <c r="B27" s="806">
        <v>12567</v>
      </c>
      <c r="C27" s="806">
        <v>123127.30985000001</v>
      </c>
      <c r="D27" s="806">
        <v>4818.8240800000003</v>
      </c>
      <c r="E27" s="806">
        <v>127946.13393</v>
      </c>
      <c r="F27" s="801">
        <v>1.5185934106543644</v>
      </c>
      <c r="G27" s="807"/>
      <c r="I27" s="804"/>
    </row>
    <row r="28" spans="1:11" s="803" customFormat="1" ht="16.2" customHeight="1">
      <c r="A28" s="805" t="s">
        <v>777</v>
      </c>
      <c r="B28" s="806">
        <v>186036</v>
      </c>
      <c r="C28" s="806">
        <v>1550655.80431</v>
      </c>
      <c r="D28" s="806">
        <v>17729.50533</v>
      </c>
      <c r="E28" s="806">
        <v>1568385.3096400001</v>
      </c>
      <c r="F28" s="801">
        <v>18.615174397449721</v>
      </c>
      <c r="G28" s="807"/>
      <c r="I28" s="804"/>
    </row>
    <row r="29" spans="1:11" s="803" customFormat="1" ht="16.2" customHeight="1">
      <c r="A29" s="805" t="s">
        <v>778</v>
      </c>
      <c r="B29" s="806">
        <v>7434</v>
      </c>
      <c r="C29" s="806">
        <v>112641.80362999999</v>
      </c>
      <c r="D29" s="806">
        <v>5565.2415700000001</v>
      </c>
      <c r="E29" s="806">
        <v>118207.04519999999</v>
      </c>
      <c r="F29" s="801">
        <v>1.4030001096543692</v>
      </c>
      <c r="G29" s="807"/>
      <c r="I29" s="804"/>
    </row>
    <row r="30" spans="1:11" s="803" customFormat="1" ht="16.2" customHeight="1">
      <c r="A30" s="805" t="s">
        <v>779</v>
      </c>
      <c r="B30" s="806">
        <v>46364</v>
      </c>
      <c r="C30" s="806">
        <v>493333.97688999999</v>
      </c>
      <c r="D30" s="806">
        <v>10828.11248</v>
      </c>
      <c r="E30" s="806">
        <v>504162.08937</v>
      </c>
      <c r="F30" s="801">
        <v>5.9839027823841242</v>
      </c>
      <c r="G30" s="807"/>
      <c r="I30" s="804"/>
    </row>
    <row r="31" spans="1:11" s="803" customFormat="1" ht="16.2" customHeight="1">
      <c r="A31" s="805" t="s">
        <v>780</v>
      </c>
      <c r="B31" s="806">
        <v>132238</v>
      </c>
      <c r="C31" s="806">
        <v>944680.02379000001</v>
      </c>
      <c r="D31" s="806">
        <v>1336.15128</v>
      </c>
      <c r="E31" s="806">
        <v>946016.17507</v>
      </c>
      <c r="F31" s="801">
        <v>11.228271505411227</v>
      </c>
      <c r="G31" s="808"/>
      <c r="I31" s="804"/>
    </row>
    <row r="32" spans="1:11" s="803" customFormat="1" ht="16.2" customHeight="1">
      <c r="A32" s="805" t="s">
        <v>781</v>
      </c>
      <c r="B32" s="806">
        <v>22251</v>
      </c>
      <c r="C32" s="806">
        <v>405459.68682</v>
      </c>
      <c r="D32" s="806">
        <v>42813.914980000001</v>
      </c>
      <c r="E32" s="806">
        <v>448273.6018</v>
      </c>
      <c r="F32" s="801">
        <v>5.3205619970996372</v>
      </c>
      <c r="G32" s="807"/>
      <c r="I32" s="804"/>
    </row>
    <row r="33" spans="1:9" s="803" customFormat="1" ht="16.2" customHeight="1">
      <c r="A33" s="805" t="s">
        <v>782</v>
      </c>
      <c r="B33" s="806">
        <v>18881</v>
      </c>
      <c r="C33" s="806">
        <v>140468.31010999999</v>
      </c>
      <c r="D33" s="806">
        <v>784.91018999999994</v>
      </c>
      <c r="E33" s="806">
        <v>141253.22029999999</v>
      </c>
      <c r="F33" s="801">
        <v>1.6765352964759901</v>
      </c>
      <c r="G33" s="807"/>
      <c r="I33" s="804"/>
    </row>
    <row r="34" spans="1:9" s="803" customFormat="1" ht="16.2" customHeight="1">
      <c r="A34" s="805" t="s">
        <v>783</v>
      </c>
      <c r="B34" s="806">
        <v>1303</v>
      </c>
      <c r="C34" s="806">
        <v>13643.121870000001</v>
      </c>
      <c r="D34" s="806">
        <v>369.42998999999998</v>
      </c>
      <c r="E34" s="806">
        <v>14012.55186</v>
      </c>
      <c r="F34" s="801">
        <v>0.16631505984143771</v>
      </c>
      <c r="G34" s="807"/>
      <c r="I34" s="804"/>
    </row>
    <row r="35" spans="1:9" s="803" customFormat="1" ht="16.2" customHeight="1">
      <c r="A35" s="805" t="s">
        <v>784</v>
      </c>
      <c r="B35" s="806">
        <v>1086</v>
      </c>
      <c r="C35" s="806">
        <v>7207.5774300000003</v>
      </c>
      <c r="D35" s="806">
        <v>188.15959000000001</v>
      </c>
      <c r="E35" s="806">
        <v>7395.7370199999996</v>
      </c>
      <c r="F35" s="801">
        <v>8.7780045871875642E-2</v>
      </c>
      <c r="G35" s="807"/>
      <c r="I35" s="804"/>
    </row>
    <row r="36" spans="1:9" s="803" customFormat="1" ht="16.2" customHeight="1">
      <c r="A36" s="805" t="s">
        <v>785</v>
      </c>
      <c r="B36" s="806">
        <v>4906</v>
      </c>
      <c r="C36" s="806">
        <v>103623.89263</v>
      </c>
      <c r="D36" s="806">
        <v>1035.4259300000001</v>
      </c>
      <c r="E36" s="806">
        <v>104659.31856</v>
      </c>
      <c r="F36" s="801">
        <v>1.2422020630630868</v>
      </c>
      <c r="G36" s="808"/>
      <c r="I36" s="804"/>
    </row>
    <row r="37" spans="1:9" s="803" customFormat="1" ht="16.2" customHeight="1">
      <c r="A37" s="805" t="s">
        <v>786</v>
      </c>
      <c r="B37" s="806">
        <v>2418</v>
      </c>
      <c r="C37" s="806">
        <v>34032.518519999998</v>
      </c>
      <c r="D37" s="806">
        <v>4023.951</v>
      </c>
      <c r="E37" s="806">
        <v>38056.469519999999</v>
      </c>
      <c r="F37" s="801">
        <v>0.45169245893321891</v>
      </c>
      <c r="G37" s="807"/>
      <c r="I37" s="804"/>
    </row>
    <row r="38" spans="1:9" s="803" customFormat="1" ht="16.2" customHeight="1">
      <c r="A38" s="805" t="s">
        <v>787</v>
      </c>
      <c r="B38" s="806">
        <v>8032</v>
      </c>
      <c r="C38" s="806">
        <v>165329.35565000001</v>
      </c>
      <c r="D38" s="806">
        <v>28717.736669999998</v>
      </c>
      <c r="E38" s="806">
        <v>194047.09232</v>
      </c>
      <c r="F38" s="801">
        <v>2.3031460717289929</v>
      </c>
      <c r="G38" s="807"/>
      <c r="I38" s="804"/>
    </row>
    <row r="39" spans="1:9" s="803" customFormat="1" ht="16.2" customHeight="1">
      <c r="A39" s="805" t="s">
        <v>788</v>
      </c>
      <c r="B39" s="806">
        <v>716</v>
      </c>
      <c r="C39" s="806">
        <v>7168.6532200000001</v>
      </c>
      <c r="D39" s="806">
        <v>79.382829999999998</v>
      </c>
      <c r="E39" s="806">
        <v>7248.0360499999997</v>
      </c>
      <c r="F39" s="801">
        <v>8.6026982196563864E-2</v>
      </c>
      <c r="G39" s="808"/>
      <c r="I39" s="804"/>
    </row>
    <row r="40" spans="1:9" s="803" customFormat="1" ht="16.2" customHeight="1">
      <c r="A40" s="805" t="s">
        <v>789</v>
      </c>
      <c r="B40" s="806">
        <v>1714</v>
      </c>
      <c r="C40" s="806">
        <v>12921.52421</v>
      </c>
      <c r="D40" s="806">
        <v>0</v>
      </c>
      <c r="E40" s="806">
        <v>12921.52421</v>
      </c>
      <c r="F40" s="801">
        <v>0.15336564629340371</v>
      </c>
      <c r="G40" s="807"/>
      <c r="I40" s="804"/>
    </row>
    <row r="41" spans="1:9" s="803" customFormat="1" ht="16.2" customHeight="1">
      <c r="A41" s="805" t="s">
        <v>790</v>
      </c>
      <c r="B41" s="806">
        <v>2810</v>
      </c>
      <c r="C41" s="806">
        <v>26317.134829999999</v>
      </c>
      <c r="D41" s="806">
        <v>77.332949999999997</v>
      </c>
      <c r="E41" s="806">
        <v>26394.467779999999</v>
      </c>
      <c r="F41" s="801">
        <v>0.31327609219022007</v>
      </c>
      <c r="G41" s="807"/>
      <c r="I41" s="804"/>
    </row>
    <row r="42" spans="1:9" s="803" customFormat="1" ht="16.2" customHeight="1">
      <c r="A42" s="805" t="s">
        <v>791</v>
      </c>
      <c r="B42" s="806">
        <v>1045</v>
      </c>
      <c r="C42" s="806">
        <v>8565.1056700000008</v>
      </c>
      <c r="D42" s="806">
        <v>76.471620000000001</v>
      </c>
      <c r="E42" s="806">
        <v>8641.5772899999993</v>
      </c>
      <c r="F42" s="801">
        <v>0.10256693131059422</v>
      </c>
      <c r="G42" s="807"/>
      <c r="I42" s="804"/>
    </row>
    <row r="43" spans="1:9" s="803" customFormat="1" ht="16.2" customHeight="1">
      <c r="A43" s="805" t="s">
        <v>792</v>
      </c>
      <c r="B43" s="806">
        <v>12749</v>
      </c>
      <c r="C43" s="806">
        <v>81574.130940000003</v>
      </c>
      <c r="D43" s="806">
        <v>1908.66992</v>
      </c>
      <c r="E43" s="806">
        <v>83482.800860000003</v>
      </c>
      <c r="F43" s="801">
        <v>0.99085785083843603</v>
      </c>
      <c r="G43" s="807"/>
      <c r="I43" s="804"/>
    </row>
    <row r="44" spans="1:9" s="803" customFormat="1" ht="16.2" customHeight="1">
      <c r="A44" s="805" t="s">
        <v>793</v>
      </c>
      <c r="B44" s="806">
        <v>22791</v>
      </c>
      <c r="C44" s="806">
        <v>213525.43092000001</v>
      </c>
      <c r="D44" s="806">
        <v>8362.3637299999991</v>
      </c>
      <c r="E44" s="806">
        <v>221887.79465</v>
      </c>
      <c r="F44" s="801">
        <v>2.6335875302372935</v>
      </c>
      <c r="G44" s="807"/>
      <c r="I44" s="804"/>
    </row>
    <row r="45" spans="1:9" s="803" customFormat="1" ht="16.2" customHeight="1">
      <c r="A45" s="809" t="s">
        <v>794</v>
      </c>
      <c r="B45" s="800">
        <v>3741</v>
      </c>
      <c r="C45" s="800">
        <v>291871.08692999999</v>
      </c>
      <c r="D45" s="800">
        <v>12.47953</v>
      </c>
      <c r="E45" s="800">
        <v>291883.56646</v>
      </c>
      <c r="F45" s="801">
        <v>3.4643677545345524</v>
      </c>
      <c r="G45" s="807"/>
      <c r="I45" s="804"/>
    </row>
    <row r="46" spans="1:9" s="811" customFormat="1" ht="16.2" customHeight="1">
      <c r="A46" s="809" t="s">
        <v>795</v>
      </c>
      <c r="B46" s="800">
        <v>911012</v>
      </c>
      <c r="C46" s="800">
        <v>4131464.1573700001</v>
      </c>
      <c r="D46" s="800">
        <v>141654.29342</v>
      </c>
      <c r="E46" s="800">
        <v>4273118.4507900001</v>
      </c>
      <c r="F46" s="801">
        <v>50.717667841886623</v>
      </c>
      <c r="G46" s="810"/>
      <c r="I46" s="804"/>
    </row>
    <row r="47" spans="1:9" s="811" customFormat="1" ht="18.75" customHeight="1">
      <c r="A47" s="812" t="s">
        <v>796</v>
      </c>
      <c r="B47" s="800">
        <v>1303209</v>
      </c>
      <c r="C47" s="800">
        <v>8158283.1516700005</v>
      </c>
      <c r="D47" s="800">
        <v>267022.33380999998</v>
      </c>
      <c r="E47" s="800">
        <v>8425305.4854800012</v>
      </c>
      <c r="F47" s="801">
        <v>100</v>
      </c>
      <c r="G47" s="813"/>
      <c r="I47" s="804"/>
    </row>
    <row r="48" spans="1:9" ht="8.4" customHeight="1" thickBot="1">
      <c r="A48" s="814"/>
      <c r="B48" s="815"/>
      <c r="C48" s="815"/>
      <c r="D48" s="815"/>
      <c r="E48" s="815"/>
      <c r="F48" s="815"/>
      <c r="G48" s="816"/>
    </row>
    <row r="49" spans="1:20" ht="5.25" customHeight="1">
      <c r="A49" s="817"/>
      <c r="B49" s="818"/>
      <c r="C49" s="818"/>
      <c r="D49" s="818"/>
      <c r="E49" s="818"/>
      <c r="F49" s="818"/>
      <c r="G49" s="818"/>
    </row>
    <row r="50" spans="1:20" ht="9.9" customHeight="1">
      <c r="A50" s="354" t="s">
        <v>375</v>
      </c>
      <c r="B50" s="354"/>
      <c r="C50" s="354"/>
      <c r="D50" s="354"/>
      <c r="E50" s="819"/>
      <c r="F50" s="354"/>
      <c r="G50" s="354"/>
    </row>
    <row r="51" spans="1:20" ht="9.9" customHeight="1">
      <c r="A51" s="820" t="s">
        <v>797</v>
      </c>
      <c r="B51" s="820"/>
      <c r="C51" s="820"/>
      <c r="D51" s="820"/>
      <c r="E51" s="820"/>
      <c r="F51" s="820"/>
      <c r="G51" s="354"/>
    </row>
    <row r="52" spans="1:20" ht="9.9" customHeight="1">
      <c r="A52" s="820"/>
      <c r="B52" s="820"/>
      <c r="C52" s="820"/>
      <c r="D52" s="820"/>
      <c r="E52" s="820"/>
      <c r="F52" s="820"/>
      <c r="G52" s="354"/>
    </row>
    <row r="53" spans="1:20">
      <c r="A53" s="354" t="s">
        <v>798</v>
      </c>
      <c r="B53" s="788"/>
      <c r="C53" s="788"/>
      <c r="D53" s="788"/>
      <c r="E53" s="788"/>
      <c r="F53" s="788"/>
      <c r="G53" s="789"/>
    </row>
    <row r="54" spans="1:20" s="822" customFormat="1" ht="14.4" customHeight="1">
      <c r="A54" s="778"/>
      <c r="B54" s="778"/>
      <c r="C54" s="778"/>
      <c r="D54" s="778"/>
      <c r="E54" s="778"/>
      <c r="F54" s="778"/>
      <c r="G54" s="821"/>
      <c r="H54" s="821"/>
      <c r="I54" s="821"/>
      <c r="J54" s="821"/>
      <c r="K54" s="821"/>
      <c r="L54" s="821"/>
      <c r="M54" s="821"/>
      <c r="N54" s="821"/>
      <c r="O54" s="821"/>
      <c r="P54" s="821"/>
      <c r="Q54" s="821"/>
      <c r="R54" s="821"/>
      <c r="S54" s="821"/>
      <c r="T54" s="821"/>
    </row>
    <row r="55" spans="1:20" s="822" customFormat="1" ht="13.2" customHeight="1">
      <c r="A55" s="778"/>
      <c r="B55" s="778"/>
      <c r="C55" s="778"/>
      <c r="D55" s="778"/>
      <c r="E55" s="778"/>
      <c r="F55" s="778"/>
      <c r="G55" s="821"/>
      <c r="H55" s="821"/>
      <c r="I55" s="821"/>
      <c r="J55" s="821"/>
      <c r="K55" s="821"/>
      <c r="L55" s="821"/>
      <c r="M55" s="821"/>
      <c r="N55" s="821"/>
      <c r="O55" s="821"/>
      <c r="P55" s="821"/>
      <c r="Q55" s="821"/>
      <c r="R55" s="821"/>
      <c r="S55" s="821"/>
      <c r="T55" s="821"/>
    </row>
    <row r="56" spans="1:20" s="822" customFormat="1" ht="13.2" customHeight="1"/>
    <row r="57" spans="1:20" s="822" customFormat="1" ht="13.2" customHeight="1"/>
    <row r="58" spans="1:20" s="822" customFormat="1" ht="13.2" customHeight="1"/>
    <row r="59" spans="1:20" s="822" customFormat="1" ht="13.2" customHeight="1"/>
    <row r="60" spans="1:20">
      <c r="A60" s="788"/>
      <c r="B60" s="788"/>
      <c r="C60" s="788"/>
      <c r="D60" s="788"/>
      <c r="E60" s="788"/>
      <c r="F60" s="788"/>
      <c r="G60" s="789"/>
    </row>
    <row r="61" spans="1:20">
      <c r="A61" s="788"/>
      <c r="B61" s="788"/>
      <c r="C61" s="788"/>
      <c r="D61" s="788"/>
      <c r="E61" s="788"/>
      <c r="F61" s="788"/>
      <c r="G61" s="789"/>
    </row>
    <row r="62" spans="1:20">
      <c r="A62" s="788"/>
      <c r="B62" s="788"/>
      <c r="C62" s="788"/>
      <c r="D62" s="788"/>
      <c r="E62" s="788"/>
      <c r="F62" s="788"/>
      <c r="G62" s="789"/>
    </row>
    <row r="63" spans="1:20">
      <c r="A63" s="788"/>
      <c r="B63" s="788"/>
      <c r="C63" s="788"/>
      <c r="D63" s="788"/>
      <c r="E63" s="788"/>
      <c r="F63" s="788"/>
      <c r="G63" s="789"/>
    </row>
    <row r="64" spans="1:20">
      <c r="A64" s="788"/>
      <c r="B64" s="788"/>
      <c r="C64" s="788"/>
      <c r="D64" s="788"/>
      <c r="E64" s="788"/>
      <c r="F64" s="788"/>
      <c r="G64" s="789"/>
    </row>
    <row r="65" spans="1:7">
      <c r="A65" s="788"/>
      <c r="B65" s="788"/>
      <c r="C65" s="788"/>
      <c r="D65" s="788"/>
      <c r="E65" s="788"/>
      <c r="F65" s="788"/>
      <c r="G65" s="789"/>
    </row>
    <row r="66" spans="1:7">
      <c r="A66" s="788"/>
      <c r="B66" s="788"/>
      <c r="C66" s="788"/>
      <c r="D66" s="788"/>
      <c r="E66" s="788"/>
      <c r="F66" s="788"/>
      <c r="G66" s="788"/>
    </row>
    <row r="67" spans="1:7">
      <c r="A67" s="788"/>
      <c r="B67" s="788"/>
      <c r="C67" s="788"/>
      <c r="D67" s="788"/>
      <c r="E67" s="788"/>
      <c r="F67" s="788"/>
      <c r="G67" s="788"/>
    </row>
    <row r="68" spans="1:7">
      <c r="A68" s="788"/>
      <c r="B68" s="788"/>
      <c r="C68" s="788"/>
      <c r="D68" s="788"/>
      <c r="E68" s="788"/>
      <c r="F68" s="788"/>
      <c r="G68" s="788"/>
    </row>
    <row r="69" spans="1:7">
      <c r="A69" s="788"/>
      <c r="B69" s="788"/>
      <c r="C69" s="788"/>
      <c r="D69" s="788"/>
      <c r="E69" s="788"/>
      <c r="F69" s="788"/>
      <c r="G69" s="788"/>
    </row>
    <row r="70" spans="1:7">
      <c r="A70" s="788"/>
      <c r="B70" s="788"/>
      <c r="C70" s="788"/>
      <c r="D70" s="788"/>
      <c r="E70" s="788"/>
      <c r="F70" s="788"/>
      <c r="G70" s="788"/>
    </row>
    <row r="203" spans="3:3">
      <c r="C203" s="682" t="s">
        <v>59</v>
      </c>
    </row>
  </sheetData>
  <mergeCells count="2">
    <mergeCell ref="A51:F52"/>
    <mergeCell ref="A54:F55"/>
  </mergeCells>
  <hyperlinks>
    <hyperlink ref="A1" location="Índice!A1" display="Volver al Índice" xr:uid="{4ACE2F78-229F-4091-8FB3-0DB5E8CD6A5A}"/>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B059B-A9A6-4B49-A064-C45D265E7220}">
  <dimension ref="A1:R3845"/>
  <sheetViews>
    <sheetView showGridLines="0" zoomScale="55" zoomScaleNormal="55" workbookViewId="0"/>
  </sheetViews>
  <sheetFormatPr baseColWidth="10" defaultRowHeight="13.8"/>
  <cols>
    <col min="1" max="1" width="11.44140625" style="840" customWidth="1"/>
    <col min="2" max="2" width="19.44140625" style="840" bestFit="1" customWidth="1"/>
    <col min="3" max="3" width="25.88671875" style="840" bestFit="1" customWidth="1"/>
    <col min="4" max="4" width="14.44140625" style="840" bestFit="1" customWidth="1"/>
    <col min="5" max="5" width="12.44140625" style="841" bestFit="1" customWidth="1"/>
    <col min="6" max="6" width="14.44140625" style="840" bestFit="1" customWidth="1"/>
    <col min="7" max="12" width="12.44140625" style="840" bestFit="1" customWidth="1"/>
    <col min="13" max="13" width="13.44140625" style="840" bestFit="1" customWidth="1"/>
    <col min="14" max="14" width="12.44140625" style="840" bestFit="1" customWidth="1"/>
    <col min="15" max="15" width="13.44140625" style="840" bestFit="1" customWidth="1"/>
    <col min="16" max="16" width="14.44140625" style="840" bestFit="1" customWidth="1"/>
    <col min="17" max="17" width="13.33203125" style="840" bestFit="1" customWidth="1"/>
    <col min="18" max="18" width="13.44140625" style="840" bestFit="1" customWidth="1"/>
    <col min="19" max="258" width="11.5546875" style="838"/>
    <col min="259" max="259" width="19.88671875" style="838" bestFit="1" customWidth="1"/>
    <col min="260" max="260" width="14.44140625" style="838" bestFit="1" customWidth="1"/>
    <col min="261" max="261" width="12.44140625" style="838" bestFit="1" customWidth="1"/>
    <col min="262" max="262" width="14.44140625" style="838" bestFit="1" customWidth="1"/>
    <col min="263" max="268" width="12.44140625" style="838" bestFit="1" customWidth="1"/>
    <col min="269" max="269" width="13.44140625" style="838" bestFit="1" customWidth="1"/>
    <col min="270" max="270" width="12.44140625" style="838" bestFit="1" customWidth="1"/>
    <col min="271" max="271" width="13.44140625" style="838" bestFit="1" customWidth="1"/>
    <col min="272" max="272" width="14.44140625" style="838" bestFit="1" customWidth="1"/>
    <col min="273" max="273" width="13.33203125" style="838" bestFit="1" customWidth="1"/>
    <col min="274" max="274" width="13.44140625" style="838" bestFit="1" customWidth="1"/>
    <col min="275" max="514" width="11.5546875" style="838"/>
    <col min="515" max="515" width="19.88671875" style="838" bestFit="1" customWidth="1"/>
    <col min="516" max="516" width="14.44140625" style="838" bestFit="1" customWidth="1"/>
    <col min="517" max="517" width="12.44140625" style="838" bestFit="1" customWidth="1"/>
    <col min="518" max="518" width="14.44140625" style="838" bestFit="1" customWidth="1"/>
    <col min="519" max="524" width="12.44140625" style="838" bestFit="1" customWidth="1"/>
    <col min="525" max="525" width="13.44140625" style="838" bestFit="1" customWidth="1"/>
    <col min="526" max="526" width="12.44140625" style="838" bestFit="1" customWidth="1"/>
    <col min="527" max="527" width="13.44140625" style="838" bestFit="1" customWidth="1"/>
    <col min="528" max="528" width="14.44140625" style="838" bestFit="1" customWidth="1"/>
    <col min="529" max="529" width="13.33203125" style="838" bestFit="1" customWidth="1"/>
    <col min="530" max="530" width="13.44140625" style="838" bestFit="1" customWidth="1"/>
    <col min="531" max="770" width="11.5546875" style="838"/>
    <col min="771" max="771" width="19.88671875" style="838" bestFit="1" customWidth="1"/>
    <col min="772" max="772" width="14.44140625" style="838" bestFit="1" customWidth="1"/>
    <col min="773" max="773" width="12.44140625" style="838" bestFit="1" customWidth="1"/>
    <col min="774" max="774" width="14.44140625" style="838" bestFit="1" customWidth="1"/>
    <col min="775" max="780" width="12.44140625" style="838" bestFit="1" customWidth="1"/>
    <col min="781" max="781" width="13.44140625" style="838" bestFit="1" customWidth="1"/>
    <col min="782" max="782" width="12.44140625" style="838" bestFit="1" customWidth="1"/>
    <col min="783" max="783" width="13.44140625" style="838" bestFit="1" customWidth="1"/>
    <col min="784" max="784" width="14.44140625" style="838" bestFit="1" customWidth="1"/>
    <col min="785" max="785" width="13.33203125" style="838" bestFit="1" customWidth="1"/>
    <col min="786" max="786" width="13.44140625" style="838" bestFit="1" customWidth="1"/>
    <col min="787" max="1026" width="11.5546875" style="838"/>
    <col min="1027" max="1027" width="19.88671875" style="838" bestFit="1" customWidth="1"/>
    <col min="1028" max="1028" width="14.44140625" style="838" bestFit="1" customWidth="1"/>
    <col min="1029" max="1029" width="12.44140625" style="838" bestFit="1" customWidth="1"/>
    <col min="1030" max="1030" width="14.44140625" style="838" bestFit="1" customWidth="1"/>
    <col min="1031" max="1036" width="12.44140625" style="838" bestFit="1" customWidth="1"/>
    <col min="1037" max="1037" width="13.44140625" style="838" bestFit="1" customWidth="1"/>
    <col min="1038" max="1038" width="12.44140625" style="838" bestFit="1" customWidth="1"/>
    <col min="1039" max="1039" width="13.44140625" style="838" bestFit="1" customWidth="1"/>
    <col min="1040" max="1040" width="14.44140625" style="838" bestFit="1" customWidth="1"/>
    <col min="1041" max="1041" width="13.33203125" style="838" bestFit="1" customWidth="1"/>
    <col min="1042" max="1042" width="13.44140625" style="838" bestFit="1" customWidth="1"/>
    <col min="1043" max="1282" width="11.5546875" style="838"/>
    <col min="1283" max="1283" width="19.88671875" style="838" bestFit="1" customWidth="1"/>
    <col min="1284" max="1284" width="14.44140625" style="838" bestFit="1" customWidth="1"/>
    <col min="1285" max="1285" width="12.44140625" style="838" bestFit="1" customWidth="1"/>
    <col min="1286" max="1286" width="14.44140625" style="838" bestFit="1" customWidth="1"/>
    <col min="1287" max="1292" width="12.44140625" style="838" bestFit="1" customWidth="1"/>
    <col min="1293" max="1293" width="13.44140625" style="838" bestFit="1" customWidth="1"/>
    <col min="1294" max="1294" width="12.44140625" style="838" bestFit="1" customWidth="1"/>
    <col min="1295" max="1295" width="13.44140625" style="838" bestFit="1" customWidth="1"/>
    <col min="1296" max="1296" width="14.44140625" style="838" bestFit="1" customWidth="1"/>
    <col min="1297" max="1297" width="13.33203125" style="838" bestFit="1" customWidth="1"/>
    <col min="1298" max="1298" width="13.44140625" style="838" bestFit="1" customWidth="1"/>
    <col min="1299" max="1538" width="11.5546875" style="838"/>
    <col min="1539" max="1539" width="19.88671875" style="838" bestFit="1" customWidth="1"/>
    <col min="1540" max="1540" width="14.44140625" style="838" bestFit="1" customWidth="1"/>
    <col min="1541" max="1541" width="12.44140625" style="838" bestFit="1" customWidth="1"/>
    <col min="1542" max="1542" width="14.44140625" style="838" bestFit="1" customWidth="1"/>
    <col min="1543" max="1548" width="12.44140625" style="838" bestFit="1" customWidth="1"/>
    <col min="1549" max="1549" width="13.44140625" style="838" bestFit="1" customWidth="1"/>
    <col min="1550" max="1550" width="12.44140625" style="838" bestFit="1" customWidth="1"/>
    <col min="1551" max="1551" width="13.44140625" style="838" bestFit="1" customWidth="1"/>
    <col min="1552" max="1552" width="14.44140625" style="838" bestFit="1" customWidth="1"/>
    <col min="1553" max="1553" width="13.33203125" style="838" bestFit="1" customWidth="1"/>
    <col min="1554" max="1554" width="13.44140625" style="838" bestFit="1" customWidth="1"/>
    <col min="1555" max="1794" width="11.5546875" style="838"/>
    <col min="1795" max="1795" width="19.88671875" style="838" bestFit="1" customWidth="1"/>
    <col min="1796" max="1796" width="14.44140625" style="838" bestFit="1" customWidth="1"/>
    <col min="1797" max="1797" width="12.44140625" style="838" bestFit="1" customWidth="1"/>
    <col min="1798" max="1798" width="14.44140625" style="838" bestFit="1" customWidth="1"/>
    <col min="1799" max="1804" width="12.44140625" style="838" bestFit="1" customWidth="1"/>
    <col min="1805" max="1805" width="13.44140625" style="838" bestFit="1" customWidth="1"/>
    <col min="1806" max="1806" width="12.44140625" style="838" bestFit="1" customWidth="1"/>
    <col min="1807" max="1807" width="13.44140625" style="838" bestFit="1" customWidth="1"/>
    <col min="1808" max="1808" width="14.44140625" style="838" bestFit="1" customWidth="1"/>
    <col min="1809" max="1809" width="13.33203125" style="838" bestFit="1" customWidth="1"/>
    <col min="1810" max="1810" width="13.44140625" style="838" bestFit="1" customWidth="1"/>
    <col min="1811" max="2050" width="11.5546875" style="838"/>
    <col min="2051" max="2051" width="19.88671875" style="838" bestFit="1" customWidth="1"/>
    <col min="2052" max="2052" width="14.44140625" style="838" bestFit="1" customWidth="1"/>
    <col min="2053" max="2053" width="12.44140625" style="838" bestFit="1" customWidth="1"/>
    <col min="2054" max="2054" width="14.44140625" style="838" bestFit="1" customWidth="1"/>
    <col min="2055" max="2060" width="12.44140625" style="838" bestFit="1" customWidth="1"/>
    <col min="2061" max="2061" width="13.44140625" style="838" bestFit="1" customWidth="1"/>
    <col min="2062" max="2062" width="12.44140625" style="838" bestFit="1" customWidth="1"/>
    <col min="2063" max="2063" width="13.44140625" style="838" bestFit="1" customWidth="1"/>
    <col min="2064" max="2064" width="14.44140625" style="838" bestFit="1" customWidth="1"/>
    <col min="2065" max="2065" width="13.33203125" style="838" bestFit="1" customWidth="1"/>
    <col min="2066" max="2066" width="13.44140625" style="838" bestFit="1" customWidth="1"/>
    <col min="2067" max="2306" width="11.5546875" style="838"/>
    <col min="2307" max="2307" width="19.88671875" style="838" bestFit="1" customWidth="1"/>
    <col min="2308" max="2308" width="14.44140625" style="838" bestFit="1" customWidth="1"/>
    <col min="2309" max="2309" width="12.44140625" style="838" bestFit="1" customWidth="1"/>
    <col min="2310" max="2310" width="14.44140625" style="838" bestFit="1" customWidth="1"/>
    <col min="2311" max="2316" width="12.44140625" style="838" bestFit="1" customWidth="1"/>
    <col min="2317" max="2317" width="13.44140625" style="838" bestFit="1" customWidth="1"/>
    <col min="2318" max="2318" width="12.44140625" style="838" bestFit="1" customWidth="1"/>
    <col min="2319" max="2319" width="13.44140625" style="838" bestFit="1" customWidth="1"/>
    <col min="2320" max="2320" width="14.44140625" style="838" bestFit="1" customWidth="1"/>
    <col min="2321" max="2321" width="13.33203125" style="838" bestFit="1" customWidth="1"/>
    <col min="2322" max="2322" width="13.44140625" style="838" bestFit="1" customWidth="1"/>
    <col min="2323" max="2562" width="11.5546875" style="838"/>
    <col min="2563" max="2563" width="19.88671875" style="838" bestFit="1" customWidth="1"/>
    <col min="2564" max="2564" width="14.44140625" style="838" bestFit="1" customWidth="1"/>
    <col min="2565" max="2565" width="12.44140625" style="838" bestFit="1" customWidth="1"/>
    <col min="2566" max="2566" width="14.44140625" style="838" bestFit="1" customWidth="1"/>
    <col min="2567" max="2572" width="12.44140625" style="838" bestFit="1" customWidth="1"/>
    <col min="2573" max="2573" width="13.44140625" style="838" bestFit="1" customWidth="1"/>
    <col min="2574" max="2574" width="12.44140625" style="838" bestFit="1" customWidth="1"/>
    <col min="2575" max="2575" width="13.44140625" style="838" bestFit="1" customWidth="1"/>
    <col min="2576" max="2576" width="14.44140625" style="838" bestFit="1" customWidth="1"/>
    <col min="2577" max="2577" width="13.33203125" style="838" bestFit="1" customWidth="1"/>
    <col min="2578" max="2578" width="13.44140625" style="838" bestFit="1" customWidth="1"/>
    <col min="2579" max="2818" width="11.5546875" style="838"/>
    <col min="2819" max="2819" width="19.88671875" style="838" bestFit="1" customWidth="1"/>
    <col min="2820" max="2820" width="14.44140625" style="838" bestFit="1" customWidth="1"/>
    <col min="2821" max="2821" width="12.44140625" style="838" bestFit="1" customWidth="1"/>
    <col min="2822" max="2822" width="14.44140625" style="838" bestFit="1" customWidth="1"/>
    <col min="2823" max="2828" width="12.44140625" style="838" bestFit="1" customWidth="1"/>
    <col min="2829" max="2829" width="13.44140625" style="838" bestFit="1" customWidth="1"/>
    <col min="2830" max="2830" width="12.44140625" style="838" bestFit="1" customWidth="1"/>
    <col min="2831" max="2831" width="13.44140625" style="838" bestFit="1" customWidth="1"/>
    <col min="2832" max="2832" width="14.44140625" style="838" bestFit="1" customWidth="1"/>
    <col min="2833" max="2833" width="13.33203125" style="838" bestFit="1" customWidth="1"/>
    <col min="2834" max="2834" width="13.44140625" style="838" bestFit="1" customWidth="1"/>
    <col min="2835" max="3074" width="11.5546875" style="838"/>
    <col min="3075" max="3075" width="19.88671875" style="838" bestFit="1" customWidth="1"/>
    <col min="3076" max="3076" width="14.44140625" style="838" bestFit="1" customWidth="1"/>
    <col min="3077" max="3077" width="12.44140625" style="838" bestFit="1" customWidth="1"/>
    <col min="3078" max="3078" width="14.44140625" style="838" bestFit="1" customWidth="1"/>
    <col min="3079" max="3084" width="12.44140625" style="838" bestFit="1" customWidth="1"/>
    <col min="3085" max="3085" width="13.44140625" style="838" bestFit="1" customWidth="1"/>
    <col min="3086" max="3086" width="12.44140625" style="838" bestFit="1" customWidth="1"/>
    <col min="3087" max="3087" width="13.44140625" style="838" bestFit="1" customWidth="1"/>
    <col min="3088" max="3088" width="14.44140625" style="838" bestFit="1" customWidth="1"/>
    <col min="3089" max="3089" width="13.33203125" style="838" bestFit="1" customWidth="1"/>
    <col min="3090" max="3090" width="13.44140625" style="838" bestFit="1" customWidth="1"/>
    <col min="3091" max="3330" width="11.5546875" style="838"/>
    <col min="3331" max="3331" width="19.88671875" style="838" bestFit="1" customWidth="1"/>
    <col min="3332" max="3332" width="14.44140625" style="838" bestFit="1" customWidth="1"/>
    <col min="3333" max="3333" width="12.44140625" style="838" bestFit="1" customWidth="1"/>
    <col min="3334" max="3334" width="14.44140625" style="838" bestFit="1" customWidth="1"/>
    <col min="3335" max="3340" width="12.44140625" style="838" bestFit="1" customWidth="1"/>
    <col min="3341" max="3341" width="13.44140625" style="838" bestFit="1" customWidth="1"/>
    <col min="3342" max="3342" width="12.44140625" style="838" bestFit="1" customWidth="1"/>
    <col min="3343" max="3343" width="13.44140625" style="838" bestFit="1" customWidth="1"/>
    <col min="3344" max="3344" width="14.44140625" style="838" bestFit="1" customWidth="1"/>
    <col min="3345" max="3345" width="13.33203125" style="838" bestFit="1" customWidth="1"/>
    <col min="3346" max="3346" width="13.44140625" style="838" bestFit="1" customWidth="1"/>
    <col min="3347" max="3586" width="11.5546875" style="838"/>
    <col min="3587" max="3587" width="19.88671875" style="838" bestFit="1" customWidth="1"/>
    <col min="3588" max="3588" width="14.44140625" style="838" bestFit="1" customWidth="1"/>
    <col min="3589" max="3589" width="12.44140625" style="838" bestFit="1" customWidth="1"/>
    <col min="3590" max="3590" width="14.44140625" style="838" bestFit="1" customWidth="1"/>
    <col min="3591" max="3596" width="12.44140625" style="838" bestFit="1" customWidth="1"/>
    <col min="3597" max="3597" width="13.44140625" style="838" bestFit="1" customWidth="1"/>
    <col min="3598" max="3598" width="12.44140625" style="838" bestFit="1" customWidth="1"/>
    <col min="3599" max="3599" width="13.44140625" style="838" bestFit="1" customWidth="1"/>
    <col min="3600" max="3600" width="14.44140625" style="838" bestFit="1" customWidth="1"/>
    <col min="3601" max="3601" width="13.33203125" style="838" bestFit="1" customWidth="1"/>
    <col min="3602" max="3602" width="13.44140625" style="838" bestFit="1" customWidth="1"/>
    <col min="3603" max="3842" width="11.5546875" style="838"/>
    <col min="3843" max="3843" width="19.88671875" style="838" bestFit="1" customWidth="1"/>
    <col min="3844" max="3844" width="14.44140625" style="838" bestFit="1" customWidth="1"/>
    <col min="3845" max="3845" width="12.44140625" style="838" bestFit="1" customWidth="1"/>
    <col min="3846" max="3846" width="14.44140625" style="838" bestFit="1" customWidth="1"/>
    <col min="3847" max="3852" width="12.44140625" style="838" bestFit="1" customWidth="1"/>
    <col min="3853" max="3853" width="13.44140625" style="838" bestFit="1" customWidth="1"/>
    <col min="3854" max="3854" width="12.44140625" style="838" bestFit="1" customWidth="1"/>
    <col min="3855" max="3855" width="13.44140625" style="838" bestFit="1" customWidth="1"/>
    <col min="3856" max="3856" width="14.44140625" style="838" bestFit="1" customWidth="1"/>
    <col min="3857" max="3857" width="13.33203125" style="838" bestFit="1" customWidth="1"/>
    <col min="3858" max="3858" width="13.44140625" style="838" bestFit="1" customWidth="1"/>
    <col min="3859" max="4098" width="11.5546875" style="838"/>
    <col min="4099" max="4099" width="19.88671875" style="838" bestFit="1" customWidth="1"/>
    <col min="4100" max="4100" width="14.44140625" style="838" bestFit="1" customWidth="1"/>
    <col min="4101" max="4101" width="12.44140625" style="838" bestFit="1" customWidth="1"/>
    <col min="4102" max="4102" width="14.44140625" style="838" bestFit="1" customWidth="1"/>
    <col min="4103" max="4108" width="12.44140625" style="838" bestFit="1" customWidth="1"/>
    <col min="4109" max="4109" width="13.44140625" style="838" bestFit="1" customWidth="1"/>
    <col min="4110" max="4110" width="12.44140625" style="838" bestFit="1" customWidth="1"/>
    <col min="4111" max="4111" width="13.44140625" style="838" bestFit="1" customWidth="1"/>
    <col min="4112" max="4112" width="14.44140625" style="838" bestFit="1" customWidth="1"/>
    <col min="4113" max="4113" width="13.33203125" style="838" bestFit="1" customWidth="1"/>
    <col min="4114" max="4114" width="13.44140625" style="838" bestFit="1" customWidth="1"/>
    <col min="4115" max="4354" width="11.5546875" style="838"/>
    <col min="4355" max="4355" width="19.88671875" style="838" bestFit="1" customWidth="1"/>
    <col min="4356" max="4356" width="14.44140625" style="838" bestFit="1" customWidth="1"/>
    <col min="4357" max="4357" width="12.44140625" style="838" bestFit="1" customWidth="1"/>
    <col min="4358" max="4358" width="14.44140625" style="838" bestFit="1" customWidth="1"/>
    <col min="4359" max="4364" width="12.44140625" style="838" bestFit="1" customWidth="1"/>
    <col min="4365" max="4365" width="13.44140625" style="838" bestFit="1" customWidth="1"/>
    <col min="4366" max="4366" width="12.44140625" style="838" bestFit="1" customWidth="1"/>
    <col min="4367" max="4367" width="13.44140625" style="838" bestFit="1" customWidth="1"/>
    <col min="4368" max="4368" width="14.44140625" style="838" bestFit="1" customWidth="1"/>
    <col min="4369" max="4369" width="13.33203125" style="838" bestFit="1" customWidth="1"/>
    <col min="4370" max="4370" width="13.44140625" style="838" bestFit="1" customWidth="1"/>
    <col min="4371" max="4610" width="11.5546875" style="838"/>
    <col min="4611" max="4611" width="19.88671875" style="838" bestFit="1" customWidth="1"/>
    <col min="4612" max="4612" width="14.44140625" style="838" bestFit="1" customWidth="1"/>
    <col min="4613" max="4613" width="12.44140625" style="838" bestFit="1" customWidth="1"/>
    <col min="4614" max="4614" width="14.44140625" style="838" bestFit="1" customWidth="1"/>
    <col min="4615" max="4620" width="12.44140625" style="838" bestFit="1" customWidth="1"/>
    <col min="4621" max="4621" width="13.44140625" style="838" bestFit="1" customWidth="1"/>
    <col min="4622" max="4622" width="12.44140625" style="838" bestFit="1" customWidth="1"/>
    <col min="4623" max="4623" width="13.44140625" style="838" bestFit="1" customWidth="1"/>
    <col min="4624" max="4624" width="14.44140625" style="838" bestFit="1" customWidth="1"/>
    <col min="4625" max="4625" width="13.33203125" style="838" bestFit="1" customWidth="1"/>
    <col min="4626" max="4626" width="13.44140625" style="838" bestFit="1" customWidth="1"/>
    <col min="4627" max="4866" width="11.5546875" style="838"/>
    <col min="4867" max="4867" width="19.88671875" style="838" bestFit="1" customWidth="1"/>
    <col min="4868" max="4868" width="14.44140625" style="838" bestFit="1" customWidth="1"/>
    <col min="4869" max="4869" width="12.44140625" style="838" bestFit="1" customWidth="1"/>
    <col min="4870" max="4870" width="14.44140625" style="838" bestFit="1" customWidth="1"/>
    <col min="4871" max="4876" width="12.44140625" style="838" bestFit="1" customWidth="1"/>
    <col min="4877" max="4877" width="13.44140625" style="838" bestFit="1" customWidth="1"/>
    <col min="4878" max="4878" width="12.44140625" style="838" bestFit="1" customWidth="1"/>
    <col min="4879" max="4879" width="13.44140625" style="838" bestFit="1" customWidth="1"/>
    <col min="4880" max="4880" width="14.44140625" style="838" bestFit="1" customWidth="1"/>
    <col min="4881" max="4881" width="13.33203125" style="838" bestFit="1" customWidth="1"/>
    <col min="4882" max="4882" width="13.44140625" style="838" bestFit="1" customWidth="1"/>
    <col min="4883" max="5122" width="11.5546875" style="838"/>
    <col min="5123" max="5123" width="19.88671875" style="838" bestFit="1" customWidth="1"/>
    <col min="5124" max="5124" width="14.44140625" style="838" bestFit="1" customWidth="1"/>
    <col min="5125" max="5125" width="12.44140625" style="838" bestFit="1" customWidth="1"/>
    <col min="5126" max="5126" width="14.44140625" style="838" bestFit="1" customWidth="1"/>
    <col min="5127" max="5132" width="12.44140625" style="838" bestFit="1" customWidth="1"/>
    <col min="5133" max="5133" width="13.44140625" style="838" bestFit="1" customWidth="1"/>
    <col min="5134" max="5134" width="12.44140625" style="838" bestFit="1" customWidth="1"/>
    <col min="5135" max="5135" width="13.44140625" style="838" bestFit="1" customWidth="1"/>
    <col min="5136" max="5136" width="14.44140625" style="838" bestFit="1" customWidth="1"/>
    <col min="5137" max="5137" width="13.33203125" style="838" bestFit="1" customWidth="1"/>
    <col min="5138" max="5138" width="13.44140625" style="838" bestFit="1" customWidth="1"/>
    <col min="5139" max="5378" width="11.5546875" style="838"/>
    <col min="5379" max="5379" width="19.88671875" style="838" bestFit="1" customWidth="1"/>
    <col min="5380" max="5380" width="14.44140625" style="838" bestFit="1" customWidth="1"/>
    <col min="5381" max="5381" width="12.44140625" style="838" bestFit="1" customWidth="1"/>
    <col min="5382" max="5382" width="14.44140625" style="838" bestFit="1" customWidth="1"/>
    <col min="5383" max="5388" width="12.44140625" style="838" bestFit="1" customWidth="1"/>
    <col min="5389" max="5389" width="13.44140625" style="838" bestFit="1" customWidth="1"/>
    <col min="5390" max="5390" width="12.44140625" style="838" bestFit="1" customWidth="1"/>
    <col min="5391" max="5391" width="13.44140625" style="838" bestFit="1" customWidth="1"/>
    <col min="5392" max="5392" width="14.44140625" style="838" bestFit="1" customWidth="1"/>
    <col min="5393" max="5393" width="13.33203125" style="838" bestFit="1" customWidth="1"/>
    <col min="5394" max="5394" width="13.44140625" style="838" bestFit="1" customWidth="1"/>
    <col min="5395" max="5634" width="11.5546875" style="838"/>
    <col min="5635" max="5635" width="19.88671875" style="838" bestFit="1" customWidth="1"/>
    <col min="5636" max="5636" width="14.44140625" style="838" bestFit="1" customWidth="1"/>
    <col min="5637" max="5637" width="12.44140625" style="838" bestFit="1" customWidth="1"/>
    <col min="5638" max="5638" width="14.44140625" style="838" bestFit="1" customWidth="1"/>
    <col min="5639" max="5644" width="12.44140625" style="838" bestFit="1" customWidth="1"/>
    <col min="5645" max="5645" width="13.44140625" style="838" bestFit="1" customWidth="1"/>
    <col min="5646" max="5646" width="12.44140625" style="838" bestFit="1" customWidth="1"/>
    <col min="5647" max="5647" width="13.44140625" style="838" bestFit="1" customWidth="1"/>
    <col min="5648" max="5648" width="14.44140625" style="838" bestFit="1" customWidth="1"/>
    <col min="5649" max="5649" width="13.33203125" style="838" bestFit="1" customWidth="1"/>
    <col min="5650" max="5650" width="13.44140625" style="838" bestFit="1" customWidth="1"/>
    <col min="5651" max="5890" width="11.5546875" style="838"/>
    <col min="5891" max="5891" width="19.88671875" style="838" bestFit="1" customWidth="1"/>
    <col min="5892" max="5892" width="14.44140625" style="838" bestFit="1" customWidth="1"/>
    <col min="5893" max="5893" width="12.44140625" style="838" bestFit="1" customWidth="1"/>
    <col min="5894" max="5894" width="14.44140625" style="838" bestFit="1" customWidth="1"/>
    <col min="5895" max="5900" width="12.44140625" style="838" bestFit="1" customWidth="1"/>
    <col min="5901" max="5901" width="13.44140625" style="838" bestFit="1" customWidth="1"/>
    <col min="5902" max="5902" width="12.44140625" style="838" bestFit="1" customWidth="1"/>
    <col min="5903" max="5903" width="13.44140625" style="838" bestFit="1" customWidth="1"/>
    <col min="5904" max="5904" width="14.44140625" style="838" bestFit="1" customWidth="1"/>
    <col min="5905" max="5905" width="13.33203125" style="838" bestFit="1" customWidth="1"/>
    <col min="5906" max="5906" width="13.44140625" style="838" bestFit="1" customWidth="1"/>
    <col min="5907" max="6146" width="11.5546875" style="838"/>
    <col min="6147" max="6147" width="19.88671875" style="838" bestFit="1" customWidth="1"/>
    <col min="6148" max="6148" width="14.44140625" style="838" bestFit="1" customWidth="1"/>
    <col min="6149" max="6149" width="12.44140625" style="838" bestFit="1" customWidth="1"/>
    <col min="6150" max="6150" width="14.44140625" style="838" bestFit="1" customWidth="1"/>
    <col min="6151" max="6156" width="12.44140625" style="838" bestFit="1" customWidth="1"/>
    <col min="6157" max="6157" width="13.44140625" style="838" bestFit="1" customWidth="1"/>
    <col min="6158" max="6158" width="12.44140625" style="838" bestFit="1" customWidth="1"/>
    <col min="6159" max="6159" width="13.44140625" style="838" bestFit="1" customWidth="1"/>
    <col min="6160" max="6160" width="14.44140625" style="838" bestFit="1" customWidth="1"/>
    <col min="6161" max="6161" width="13.33203125" style="838" bestFit="1" customWidth="1"/>
    <col min="6162" max="6162" width="13.44140625" style="838" bestFit="1" customWidth="1"/>
    <col min="6163" max="6402" width="11.5546875" style="838"/>
    <col min="6403" max="6403" width="19.88671875" style="838" bestFit="1" customWidth="1"/>
    <col min="6404" max="6404" width="14.44140625" style="838" bestFit="1" customWidth="1"/>
    <col min="6405" max="6405" width="12.44140625" style="838" bestFit="1" customWidth="1"/>
    <col min="6406" max="6406" width="14.44140625" style="838" bestFit="1" customWidth="1"/>
    <col min="6407" max="6412" width="12.44140625" style="838" bestFit="1" customWidth="1"/>
    <col min="6413" max="6413" width="13.44140625" style="838" bestFit="1" customWidth="1"/>
    <col min="6414" max="6414" width="12.44140625" style="838" bestFit="1" customWidth="1"/>
    <col min="6415" max="6415" width="13.44140625" style="838" bestFit="1" customWidth="1"/>
    <col min="6416" max="6416" width="14.44140625" style="838" bestFit="1" customWidth="1"/>
    <col min="6417" max="6417" width="13.33203125" style="838" bestFit="1" customWidth="1"/>
    <col min="6418" max="6418" width="13.44140625" style="838" bestFit="1" customWidth="1"/>
    <col min="6419" max="6658" width="11.5546875" style="838"/>
    <col min="6659" max="6659" width="19.88671875" style="838" bestFit="1" customWidth="1"/>
    <col min="6660" max="6660" width="14.44140625" style="838" bestFit="1" customWidth="1"/>
    <col min="6661" max="6661" width="12.44140625" style="838" bestFit="1" customWidth="1"/>
    <col min="6662" max="6662" width="14.44140625" style="838" bestFit="1" customWidth="1"/>
    <col min="6663" max="6668" width="12.44140625" style="838" bestFit="1" customWidth="1"/>
    <col min="6669" max="6669" width="13.44140625" style="838" bestFit="1" customWidth="1"/>
    <col min="6670" max="6670" width="12.44140625" style="838" bestFit="1" customWidth="1"/>
    <col min="6671" max="6671" width="13.44140625" style="838" bestFit="1" customWidth="1"/>
    <col min="6672" max="6672" width="14.44140625" style="838" bestFit="1" customWidth="1"/>
    <col min="6673" max="6673" width="13.33203125" style="838" bestFit="1" customWidth="1"/>
    <col min="6674" max="6674" width="13.44140625" style="838" bestFit="1" customWidth="1"/>
    <col min="6675" max="6914" width="11.5546875" style="838"/>
    <col min="6915" max="6915" width="19.88671875" style="838" bestFit="1" customWidth="1"/>
    <col min="6916" max="6916" width="14.44140625" style="838" bestFit="1" customWidth="1"/>
    <col min="6917" max="6917" width="12.44140625" style="838" bestFit="1" customWidth="1"/>
    <col min="6918" max="6918" width="14.44140625" style="838" bestFit="1" customWidth="1"/>
    <col min="6919" max="6924" width="12.44140625" style="838" bestFit="1" customWidth="1"/>
    <col min="6925" max="6925" width="13.44140625" style="838" bestFit="1" customWidth="1"/>
    <col min="6926" max="6926" width="12.44140625" style="838" bestFit="1" customWidth="1"/>
    <col min="6927" max="6927" width="13.44140625" style="838" bestFit="1" customWidth="1"/>
    <col min="6928" max="6928" width="14.44140625" style="838" bestFit="1" customWidth="1"/>
    <col min="6929" max="6929" width="13.33203125" style="838" bestFit="1" customWidth="1"/>
    <col min="6930" max="6930" width="13.44140625" style="838" bestFit="1" customWidth="1"/>
    <col min="6931" max="7170" width="11.5546875" style="838"/>
    <col min="7171" max="7171" width="19.88671875" style="838" bestFit="1" customWidth="1"/>
    <col min="7172" max="7172" width="14.44140625" style="838" bestFit="1" customWidth="1"/>
    <col min="7173" max="7173" width="12.44140625" style="838" bestFit="1" customWidth="1"/>
    <col min="7174" max="7174" width="14.44140625" style="838" bestFit="1" customWidth="1"/>
    <col min="7175" max="7180" width="12.44140625" style="838" bestFit="1" customWidth="1"/>
    <col min="7181" max="7181" width="13.44140625" style="838" bestFit="1" customWidth="1"/>
    <col min="7182" max="7182" width="12.44140625" style="838" bestFit="1" customWidth="1"/>
    <col min="7183" max="7183" width="13.44140625" style="838" bestFit="1" customWidth="1"/>
    <col min="7184" max="7184" width="14.44140625" style="838" bestFit="1" customWidth="1"/>
    <col min="7185" max="7185" width="13.33203125" style="838" bestFit="1" customWidth="1"/>
    <col min="7186" max="7186" width="13.44140625" style="838" bestFit="1" customWidth="1"/>
    <col min="7187" max="7426" width="11.5546875" style="838"/>
    <col min="7427" max="7427" width="19.88671875" style="838" bestFit="1" customWidth="1"/>
    <col min="7428" max="7428" width="14.44140625" style="838" bestFit="1" customWidth="1"/>
    <col min="7429" max="7429" width="12.44140625" style="838" bestFit="1" customWidth="1"/>
    <col min="7430" max="7430" width="14.44140625" style="838" bestFit="1" customWidth="1"/>
    <col min="7431" max="7436" width="12.44140625" style="838" bestFit="1" customWidth="1"/>
    <col min="7437" max="7437" width="13.44140625" style="838" bestFit="1" customWidth="1"/>
    <col min="7438" max="7438" width="12.44140625" style="838" bestFit="1" customWidth="1"/>
    <col min="7439" max="7439" width="13.44140625" style="838" bestFit="1" customWidth="1"/>
    <col min="7440" max="7440" width="14.44140625" style="838" bestFit="1" customWidth="1"/>
    <col min="7441" max="7441" width="13.33203125" style="838" bestFit="1" customWidth="1"/>
    <col min="7442" max="7442" width="13.44140625" style="838" bestFit="1" customWidth="1"/>
    <col min="7443" max="7682" width="11.5546875" style="838"/>
    <col min="7683" max="7683" width="19.88671875" style="838" bestFit="1" customWidth="1"/>
    <col min="7684" max="7684" width="14.44140625" style="838" bestFit="1" customWidth="1"/>
    <col min="7685" max="7685" width="12.44140625" style="838" bestFit="1" customWidth="1"/>
    <col min="7686" max="7686" width="14.44140625" style="838" bestFit="1" customWidth="1"/>
    <col min="7687" max="7692" width="12.44140625" style="838" bestFit="1" customWidth="1"/>
    <col min="7693" max="7693" width="13.44140625" style="838" bestFit="1" customWidth="1"/>
    <col min="7694" max="7694" width="12.44140625" style="838" bestFit="1" customWidth="1"/>
    <col min="7695" max="7695" width="13.44140625" style="838" bestFit="1" customWidth="1"/>
    <col min="7696" max="7696" width="14.44140625" style="838" bestFit="1" customWidth="1"/>
    <col min="7697" max="7697" width="13.33203125" style="838" bestFit="1" customWidth="1"/>
    <col min="7698" max="7698" width="13.44140625" style="838" bestFit="1" customWidth="1"/>
    <col min="7699" max="7938" width="11.5546875" style="838"/>
    <col min="7939" max="7939" width="19.88671875" style="838" bestFit="1" customWidth="1"/>
    <col min="7940" max="7940" width="14.44140625" style="838" bestFit="1" customWidth="1"/>
    <col min="7941" max="7941" width="12.44140625" style="838" bestFit="1" customWidth="1"/>
    <col min="7942" max="7942" width="14.44140625" style="838" bestFit="1" customWidth="1"/>
    <col min="7943" max="7948" width="12.44140625" style="838" bestFit="1" customWidth="1"/>
    <col min="7949" max="7949" width="13.44140625" style="838" bestFit="1" customWidth="1"/>
    <col min="7950" max="7950" width="12.44140625" style="838" bestFit="1" customWidth="1"/>
    <col min="7951" max="7951" width="13.44140625" style="838" bestFit="1" customWidth="1"/>
    <col min="7952" max="7952" width="14.44140625" style="838" bestFit="1" customWidth="1"/>
    <col min="7953" max="7953" width="13.33203125" style="838" bestFit="1" customWidth="1"/>
    <col min="7954" max="7954" width="13.44140625" style="838" bestFit="1" customWidth="1"/>
    <col min="7955" max="8194" width="11.5546875" style="838"/>
    <col min="8195" max="8195" width="19.88671875" style="838" bestFit="1" customWidth="1"/>
    <col min="8196" max="8196" width="14.44140625" style="838" bestFit="1" customWidth="1"/>
    <col min="8197" max="8197" width="12.44140625" style="838" bestFit="1" customWidth="1"/>
    <col min="8198" max="8198" width="14.44140625" style="838" bestFit="1" customWidth="1"/>
    <col min="8199" max="8204" width="12.44140625" style="838" bestFit="1" customWidth="1"/>
    <col min="8205" max="8205" width="13.44140625" style="838" bestFit="1" customWidth="1"/>
    <col min="8206" max="8206" width="12.44140625" style="838" bestFit="1" customWidth="1"/>
    <col min="8207" max="8207" width="13.44140625" style="838" bestFit="1" customWidth="1"/>
    <col min="8208" max="8208" width="14.44140625" style="838" bestFit="1" customWidth="1"/>
    <col min="8209" max="8209" width="13.33203125" style="838" bestFit="1" customWidth="1"/>
    <col min="8210" max="8210" width="13.44140625" style="838" bestFit="1" customWidth="1"/>
    <col min="8211" max="8450" width="11.5546875" style="838"/>
    <col min="8451" max="8451" width="19.88671875" style="838" bestFit="1" customWidth="1"/>
    <col min="8452" max="8452" width="14.44140625" style="838" bestFit="1" customWidth="1"/>
    <col min="8453" max="8453" width="12.44140625" style="838" bestFit="1" customWidth="1"/>
    <col min="8454" max="8454" width="14.44140625" style="838" bestFit="1" customWidth="1"/>
    <col min="8455" max="8460" width="12.44140625" style="838" bestFit="1" customWidth="1"/>
    <col min="8461" max="8461" width="13.44140625" style="838" bestFit="1" customWidth="1"/>
    <col min="8462" max="8462" width="12.44140625" style="838" bestFit="1" customWidth="1"/>
    <col min="8463" max="8463" width="13.44140625" style="838" bestFit="1" customWidth="1"/>
    <col min="8464" max="8464" width="14.44140625" style="838" bestFit="1" customWidth="1"/>
    <col min="8465" max="8465" width="13.33203125" style="838" bestFit="1" customWidth="1"/>
    <col min="8466" max="8466" width="13.44140625" style="838" bestFit="1" customWidth="1"/>
    <col min="8467" max="8706" width="11.5546875" style="838"/>
    <col min="8707" max="8707" width="19.88671875" style="838" bestFit="1" customWidth="1"/>
    <col min="8708" max="8708" width="14.44140625" style="838" bestFit="1" customWidth="1"/>
    <col min="8709" max="8709" width="12.44140625" style="838" bestFit="1" customWidth="1"/>
    <col min="8710" max="8710" width="14.44140625" style="838" bestFit="1" customWidth="1"/>
    <col min="8711" max="8716" width="12.44140625" style="838" bestFit="1" customWidth="1"/>
    <col min="8717" max="8717" width="13.44140625" style="838" bestFit="1" customWidth="1"/>
    <col min="8718" max="8718" width="12.44140625" style="838" bestFit="1" customWidth="1"/>
    <col min="8719" max="8719" width="13.44140625" style="838" bestFit="1" customWidth="1"/>
    <col min="8720" max="8720" width="14.44140625" style="838" bestFit="1" customWidth="1"/>
    <col min="8721" max="8721" width="13.33203125" style="838" bestFit="1" customWidth="1"/>
    <col min="8722" max="8722" width="13.44140625" style="838" bestFit="1" customWidth="1"/>
    <col min="8723" max="8962" width="11.5546875" style="838"/>
    <col min="8963" max="8963" width="19.88671875" style="838" bestFit="1" customWidth="1"/>
    <col min="8964" max="8964" width="14.44140625" style="838" bestFit="1" customWidth="1"/>
    <col min="8965" max="8965" width="12.44140625" style="838" bestFit="1" customWidth="1"/>
    <col min="8966" max="8966" width="14.44140625" style="838" bestFit="1" customWidth="1"/>
    <col min="8967" max="8972" width="12.44140625" style="838" bestFit="1" customWidth="1"/>
    <col min="8973" max="8973" width="13.44140625" style="838" bestFit="1" customWidth="1"/>
    <col min="8974" max="8974" width="12.44140625" style="838" bestFit="1" customWidth="1"/>
    <col min="8975" max="8975" width="13.44140625" style="838" bestFit="1" customWidth="1"/>
    <col min="8976" max="8976" width="14.44140625" style="838" bestFit="1" customWidth="1"/>
    <col min="8977" max="8977" width="13.33203125" style="838" bestFit="1" customWidth="1"/>
    <col min="8978" max="8978" width="13.44140625" style="838" bestFit="1" customWidth="1"/>
    <col min="8979" max="9218" width="11.5546875" style="838"/>
    <col min="9219" max="9219" width="19.88671875" style="838" bestFit="1" customWidth="1"/>
    <col min="9220" max="9220" width="14.44140625" style="838" bestFit="1" customWidth="1"/>
    <col min="9221" max="9221" width="12.44140625" style="838" bestFit="1" customWidth="1"/>
    <col min="9222" max="9222" width="14.44140625" style="838" bestFit="1" customWidth="1"/>
    <col min="9223" max="9228" width="12.44140625" style="838" bestFit="1" customWidth="1"/>
    <col min="9229" max="9229" width="13.44140625" style="838" bestFit="1" customWidth="1"/>
    <col min="9230" max="9230" width="12.44140625" style="838" bestFit="1" customWidth="1"/>
    <col min="9231" max="9231" width="13.44140625" style="838" bestFit="1" customWidth="1"/>
    <col min="9232" max="9232" width="14.44140625" style="838" bestFit="1" customWidth="1"/>
    <col min="9233" max="9233" width="13.33203125" style="838" bestFit="1" customWidth="1"/>
    <col min="9234" max="9234" width="13.44140625" style="838" bestFit="1" customWidth="1"/>
    <col min="9235" max="9474" width="11.5546875" style="838"/>
    <col min="9475" max="9475" width="19.88671875" style="838" bestFit="1" customWidth="1"/>
    <col min="9476" max="9476" width="14.44140625" style="838" bestFit="1" customWidth="1"/>
    <col min="9477" max="9477" width="12.44140625" style="838" bestFit="1" customWidth="1"/>
    <col min="9478" max="9478" width="14.44140625" style="838" bestFit="1" customWidth="1"/>
    <col min="9479" max="9484" width="12.44140625" style="838" bestFit="1" customWidth="1"/>
    <col min="9485" max="9485" width="13.44140625" style="838" bestFit="1" customWidth="1"/>
    <col min="9486" max="9486" width="12.44140625" style="838" bestFit="1" customWidth="1"/>
    <col min="9487" max="9487" width="13.44140625" style="838" bestFit="1" customWidth="1"/>
    <col min="9488" max="9488" width="14.44140625" style="838" bestFit="1" customWidth="1"/>
    <col min="9489" max="9489" width="13.33203125" style="838" bestFit="1" customWidth="1"/>
    <col min="9490" max="9490" width="13.44140625" style="838" bestFit="1" customWidth="1"/>
    <col min="9491" max="9730" width="11.5546875" style="838"/>
    <col min="9731" max="9731" width="19.88671875" style="838" bestFit="1" customWidth="1"/>
    <col min="9732" max="9732" width="14.44140625" style="838" bestFit="1" customWidth="1"/>
    <col min="9733" max="9733" width="12.44140625" style="838" bestFit="1" customWidth="1"/>
    <col min="9734" max="9734" width="14.44140625" style="838" bestFit="1" customWidth="1"/>
    <col min="9735" max="9740" width="12.44140625" style="838" bestFit="1" customWidth="1"/>
    <col min="9741" max="9741" width="13.44140625" style="838" bestFit="1" customWidth="1"/>
    <col min="9742" max="9742" width="12.44140625" style="838" bestFit="1" customWidth="1"/>
    <col min="9743" max="9743" width="13.44140625" style="838" bestFit="1" customWidth="1"/>
    <col min="9744" max="9744" width="14.44140625" style="838" bestFit="1" customWidth="1"/>
    <col min="9745" max="9745" width="13.33203125" style="838" bestFit="1" customWidth="1"/>
    <col min="9746" max="9746" width="13.44140625" style="838" bestFit="1" customWidth="1"/>
    <col min="9747" max="9986" width="11.5546875" style="838"/>
    <col min="9987" max="9987" width="19.88671875" style="838" bestFit="1" customWidth="1"/>
    <col min="9988" max="9988" width="14.44140625" style="838" bestFit="1" customWidth="1"/>
    <col min="9989" max="9989" width="12.44140625" style="838" bestFit="1" customWidth="1"/>
    <col min="9990" max="9990" width="14.44140625" style="838" bestFit="1" customWidth="1"/>
    <col min="9991" max="9996" width="12.44140625" style="838" bestFit="1" customWidth="1"/>
    <col min="9997" max="9997" width="13.44140625" style="838" bestFit="1" customWidth="1"/>
    <col min="9998" max="9998" width="12.44140625" style="838" bestFit="1" customWidth="1"/>
    <col min="9999" max="9999" width="13.44140625" style="838" bestFit="1" customWidth="1"/>
    <col min="10000" max="10000" width="14.44140625" style="838" bestFit="1" customWidth="1"/>
    <col min="10001" max="10001" width="13.33203125" style="838" bestFit="1" customWidth="1"/>
    <col min="10002" max="10002" width="13.44140625" style="838" bestFit="1" customWidth="1"/>
    <col min="10003" max="10242" width="11.5546875" style="838"/>
    <col min="10243" max="10243" width="19.88671875" style="838" bestFit="1" customWidth="1"/>
    <col min="10244" max="10244" width="14.44140625" style="838" bestFit="1" customWidth="1"/>
    <col min="10245" max="10245" width="12.44140625" style="838" bestFit="1" customWidth="1"/>
    <col min="10246" max="10246" width="14.44140625" style="838" bestFit="1" customWidth="1"/>
    <col min="10247" max="10252" width="12.44140625" style="838" bestFit="1" customWidth="1"/>
    <col min="10253" max="10253" width="13.44140625" style="838" bestFit="1" customWidth="1"/>
    <col min="10254" max="10254" width="12.44140625" style="838" bestFit="1" customWidth="1"/>
    <col min="10255" max="10255" width="13.44140625" style="838" bestFit="1" customWidth="1"/>
    <col min="10256" max="10256" width="14.44140625" style="838" bestFit="1" customWidth="1"/>
    <col min="10257" max="10257" width="13.33203125" style="838" bestFit="1" customWidth="1"/>
    <col min="10258" max="10258" width="13.44140625" style="838" bestFit="1" customWidth="1"/>
    <col min="10259" max="10498" width="11.5546875" style="838"/>
    <col min="10499" max="10499" width="19.88671875" style="838" bestFit="1" customWidth="1"/>
    <col min="10500" max="10500" width="14.44140625" style="838" bestFit="1" customWidth="1"/>
    <col min="10501" max="10501" width="12.44140625" style="838" bestFit="1" customWidth="1"/>
    <col min="10502" max="10502" width="14.44140625" style="838" bestFit="1" customWidth="1"/>
    <col min="10503" max="10508" width="12.44140625" style="838" bestFit="1" customWidth="1"/>
    <col min="10509" max="10509" width="13.44140625" style="838" bestFit="1" customWidth="1"/>
    <col min="10510" max="10510" width="12.44140625" style="838" bestFit="1" customWidth="1"/>
    <col min="10511" max="10511" width="13.44140625" style="838" bestFit="1" customWidth="1"/>
    <col min="10512" max="10512" width="14.44140625" style="838" bestFit="1" customWidth="1"/>
    <col min="10513" max="10513" width="13.33203125" style="838" bestFit="1" customWidth="1"/>
    <col min="10514" max="10514" width="13.44140625" style="838" bestFit="1" customWidth="1"/>
    <col min="10515" max="10754" width="11.5546875" style="838"/>
    <col min="10755" max="10755" width="19.88671875" style="838" bestFit="1" customWidth="1"/>
    <col min="10756" max="10756" width="14.44140625" style="838" bestFit="1" customWidth="1"/>
    <col min="10757" max="10757" width="12.44140625" style="838" bestFit="1" customWidth="1"/>
    <col min="10758" max="10758" width="14.44140625" style="838" bestFit="1" customWidth="1"/>
    <col min="10759" max="10764" width="12.44140625" style="838" bestFit="1" customWidth="1"/>
    <col min="10765" max="10765" width="13.44140625" style="838" bestFit="1" customWidth="1"/>
    <col min="10766" max="10766" width="12.44140625" style="838" bestFit="1" customWidth="1"/>
    <col min="10767" max="10767" width="13.44140625" style="838" bestFit="1" customWidth="1"/>
    <col min="10768" max="10768" width="14.44140625" style="838" bestFit="1" customWidth="1"/>
    <col min="10769" max="10769" width="13.33203125" style="838" bestFit="1" customWidth="1"/>
    <col min="10770" max="10770" width="13.44140625" style="838" bestFit="1" customWidth="1"/>
    <col min="10771" max="11010" width="11.5546875" style="838"/>
    <col min="11011" max="11011" width="19.88671875" style="838" bestFit="1" customWidth="1"/>
    <col min="11012" max="11012" width="14.44140625" style="838" bestFit="1" customWidth="1"/>
    <col min="11013" max="11013" width="12.44140625" style="838" bestFit="1" customWidth="1"/>
    <col min="11014" max="11014" width="14.44140625" style="838" bestFit="1" customWidth="1"/>
    <col min="11015" max="11020" width="12.44140625" style="838" bestFit="1" customWidth="1"/>
    <col min="11021" max="11021" width="13.44140625" style="838" bestFit="1" customWidth="1"/>
    <col min="11022" max="11022" width="12.44140625" style="838" bestFit="1" customWidth="1"/>
    <col min="11023" max="11023" width="13.44140625" style="838" bestFit="1" customWidth="1"/>
    <col min="11024" max="11024" width="14.44140625" style="838" bestFit="1" customWidth="1"/>
    <col min="11025" max="11025" width="13.33203125" style="838" bestFit="1" customWidth="1"/>
    <col min="11026" max="11026" width="13.44140625" style="838" bestFit="1" customWidth="1"/>
    <col min="11027" max="11266" width="11.5546875" style="838"/>
    <col min="11267" max="11267" width="19.88671875" style="838" bestFit="1" customWidth="1"/>
    <col min="11268" max="11268" width="14.44140625" style="838" bestFit="1" customWidth="1"/>
    <col min="11269" max="11269" width="12.44140625" style="838" bestFit="1" customWidth="1"/>
    <col min="11270" max="11270" width="14.44140625" style="838" bestFit="1" customWidth="1"/>
    <col min="11271" max="11276" width="12.44140625" style="838" bestFit="1" customWidth="1"/>
    <col min="11277" max="11277" width="13.44140625" style="838" bestFit="1" customWidth="1"/>
    <col min="11278" max="11278" width="12.44140625" style="838" bestFit="1" customWidth="1"/>
    <col min="11279" max="11279" width="13.44140625" style="838" bestFit="1" customWidth="1"/>
    <col min="11280" max="11280" width="14.44140625" style="838" bestFit="1" customWidth="1"/>
    <col min="11281" max="11281" width="13.33203125" style="838" bestFit="1" customWidth="1"/>
    <col min="11282" max="11282" width="13.44140625" style="838" bestFit="1" customWidth="1"/>
    <col min="11283" max="11522" width="11.5546875" style="838"/>
    <col min="11523" max="11523" width="19.88671875" style="838" bestFit="1" customWidth="1"/>
    <col min="11524" max="11524" width="14.44140625" style="838" bestFit="1" customWidth="1"/>
    <col min="11525" max="11525" width="12.44140625" style="838" bestFit="1" customWidth="1"/>
    <col min="11526" max="11526" width="14.44140625" style="838" bestFit="1" customWidth="1"/>
    <col min="11527" max="11532" width="12.44140625" style="838" bestFit="1" customWidth="1"/>
    <col min="11533" max="11533" width="13.44140625" style="838" bestFit="1" customWidth="1"/>
    <col min="11534" max="11534" width="12.44140625" style="838" bestFit="1" customWidth="1"/>
    <col min="11535" max="11535" width="13.44140625" style="838" bestFit="1" customWidth="1"/>
    <col min="11536" max="11536" width="14.44140625" style="838" bestFit="1" customWidth="1"/>
    <col min="11537" max="11537" width="13.33203125" style="838" bestFit="1" customWidth="1"/>
    <col min="11538" max="11538" width="13.44140625" style="838" bestFit="1" customWidth="1"/>
    <col min="11539" max="11778" width="11.5546875" style="838"/>
    <col min="11779" max="11779" width="19.88671875" style="838" bestFit="1" customWidth="1"/>
    <col min="11780" max="11780" width="14.44140625" style="838" bestFit="1" customWidth="1"/>
    <col min="11781" max="11781" width="12.44140625" style="838" bestFit="1" customWidth="1"/>
    <col min="11782" max="11782" width="14.44140625" style="838" bestFit="1" customWidth="1"/>
    <col min="11783" max="11788" width="12.44140625" style="838" bestFit="1" customWidth="1"/>
    <col min="11789" max="11789" width="13.44140625" style="838" bestFit="1" customWidth="1"/>
    <col min="11790" max="11790" width="12.44140625" style="838" bestFit="1" customWidth="1"/>
    <col min="11791" max="11791" width="13.44140625" style="838" bestFit="1" customWidth="1"/>
    <col min="11792" max="11792" width="14.44140625" style="838" bestFit="1" customWidth="1"/>
    <col min="11793" max="11793" width="13.33203125" style="838" bestFit="1" customWidth="1"/>
    <col min="11794" max="11794" width="13.44140625" style="838" bestFit="1" customWidth="1"/>
    <col min="11795" max="12034" width="11.5546875" style="838"/>
    <col min="12035" max="12035" width="19.88671875" style="838" bestFit="1" customWidth="1"/>
    <col min="12036" max="12036" width="14.44140625" style="838" bestFit="1" customWidth="1"/>
    <col min="12037" max="12037" width="12.44140625" style="838" bestFit="1" customWidth="1"/>
    <col min="12038" max="12038" width="14.44140625" style="838" bestFit="1" customWidth="1"/>
    <col min="12039" max="12044" width="12.44140625" style="838" bestFit="1" customWidth="1"/>
    <col min="12045" max="12045" width="13.44140625" style="838" bestFit="1" customWidth="1"/>
    <col min="12046" max="12046" width="12.44140625" style="838" bestFit="1" customWidth="1"/>
    <col min="12047" max="12047" width="13.44140625" style="838" bestFit="1" customWidth="1"/>
    <col min="12048" max="12048" width="14.44140625" style="838" bestFit="1" customWidth="1"/>
    <col min="12049" max="12049" width="13.33203125" style="838" bestFit="1" customWidth="1"/>
    <col min="12050" max="12050" width="13.44140625" style="838" bestFit="1" customWidth="1"/>
    <col min="12051" max="12290" width="11.5546875" style="838"/>
    <col min="12291" max="12291" width="19.88671875" style="838" bestFit="1" customWidth="1"/>
    <col min="12292" max="12292" width="14.44140625" style="838" bestFit="1" customWidth="1"/>
    <col min="12293" max="12293" width="12.44140625" style="838" bestFit="1" customWidth="1"/>
    <col min="12294" max="12294" width="14.44140625" style="838" bestFit="1" customWidth="1"/>
    <col min="12295" max="12300" width="12.44140625" style="838" bestFit="1" customWidth="1"/>
    <col min="12301" max="12301" width="13.44140625" style="838" bestFit="1" customWidth="1"/>
    <col min="12302" max="12302" width="12.44140625" style="838" bestFit="1" customWidth="1"/>
    <col min="12303" max="12303" width="13.44140625" style="838" bestFit="1" customWidth="1"/>
    <col min="12304" max="12304" width="14.44140625" style="838" bestFit="1" customWidth="1"/>
    <col min="12305" max="12305" width="13.33203125" style="838" bestFit="1" customWidth="1"/>
    <col min="12306" max="12306" width="13.44140625" style="838" bestFit="1" customWidth="1"/>
    <col min="12307" max="12546" width="11.5546875" style="838"/>
    <col min="12547" max="12547" width="19.88671875" style="838" bestFit="1" customWidth="1"/>
    <col min="12548" max="12548" width="14.44140625" style="838" bestFit="1" customWidth="1"/>
    <col min="12549" max="12549" width="12.44140625" style="838" bestFit="1" customWidth="1"/>
    <col min="12550" max="12550" width="14.44140625" style="838" bestFit="1" customWidth="1"/>
    <col min="12551" max="12556" width="12.44140625" style="838" bestFit="1" customWidth="1"/>
    <col min="12557" max="12557" width="13.44140625" style="838" bestFit="1" customWidth="1"/>
    <col min="12558" max="12558" width="12.44140625" style="838" bestFit="1" customWidth="1"/>
    <col min="12559" max="12559" width="13.44140625" style="838" bestFit="1" customWidth="1"/>
    <col min="12560" max="12560" width="14.44140625" style="838" bestFit="1" customWidth="1"/>
    <col min="12561" max="12561" width="13.33203125" style="838" bestFit="1" customWidth="1"/>
    <col min="12562" max="12562" width="13.44140625" style="838" bestFit="1" customWidth="1"/>
    <col min="12563" max="12802" width="11.5546875" style="838"/>
    <col min="12803" max="12803" width="19.88671875" style="838" bestFit="1" customWidth="1"/>
    <col min="12804" max="12804" width="14.44140625" style="838" bestFit="1" customWidth="1"/>
    <col min="12805" max="12805" width="12.44140625" style="838" bestFit="1" customWidth="1"/>
    <col min="12806" max="12806" width="14.44140625" style="838" bestFit="1" customWidth="1"/>
    <col min="12807" max="12812" width="12.44140625" style="838" bestFit="1" customWidth="1"/>
    <col min="12813" max="12813" width="13.44140625" style="838" bestFit="1" customWidth="1"/>
    <col min="12814" max="12814" width="12.44140625" style="838" bestFit="1" customWidth="1"/>
    <col min="12815" max="12815" width="13.44140625" style="838" bestFit="1" customWidth="1"/>
    <col min="12816" max="12816" width="14.44140625" style="838" bestFit="1" customWidth="1"/>
    <col min="12817" max="12817" width="13.33203125" style="838" bestFit="1" customWidth="1"/>
    <col min="12818" max="12818" width="13.44140625" style="838" bestFit="1" customWidth="1"/>
    <col min="12819" max="13058" width="11.5546875" style="838"/>
    <col min="13059" max="13059" width="19.88671875" style="838" bestFit="1" customWidth="1"/>
    <col min="13060" max="13060" width="14.44140625" style="838" bestFit="1" customWidth="1"/>
    <col min="13061" max="13061" width="12.44140625" style="838" bestFit="1" customWidth="1"/>
    <col min="13062" max="13062" width="14.44140625" style="838" bestFit="1" customWidth="1"/>
    <col min="13063" max="13068" width="12.44140625" style="838" bestFit="1" customWidth="1"/>
    <col min="13069" max="13069" width="13.44140625" style="838" bestFit="1" customWidth="1"/>
    <col min="13070" max="13070" width="12.44140625" style="838" bestFit="1" customWidth="1"/>
    <col min="13071" max="13071" width="13.44140625" style="838" bestFit="1" customWidth="1"/>
    <col min="13072" max="13072" width="14.44140625" style="838" bestFit="1" customWidth="1"/>
    <col min="13073" max="13073" width="13.33203125" style="838" bestFit="1" customWidth="1"/>
    <col min="13074" max="13074" width="13.44140625" style="838" bestFit="1" customWidth="1"/>
    <col min="13075" max="13314" width="11.5546875" style="838"/>
    <col min="13315" max="13315" width="19.88671875" style="838" bestFit="1" customWidth="1"/>
    <col min="13316" max="13316" width="14.44140625" style="838" bestFit="1" customWidth="1"/>
    <col min="13317" max="13317" width="12.44140625" style="838" bestFit="1" customWidth="1"/>
    <col min="13318" max="13318" width="14.44140625" style="838" bestFit="1" customWidth="1"/>
    <col min="13319" max="13324" width="12.44140625" style="838" bestFit="1" customWidth="1"/>
    <col min="13325" max="13325" width="13.44140625" style="838" bestFit="1" customWidth="1"/>
    <col min="13326" max="13326" width="12.44140625" style="838" bestFit="1" customWidth="1"/>
    <col min="13327" max="13327" width="13.44140625" style="838" bestFit="1" customWidth="1"/>
    <col min="13328" max="13328" width="14.44140625" style="838" bestFit="1" customWidth="1"/>
    <col min="13329" max="13329" width="13.33203125" style="838" bestFit="1" customWidth="1"/>
    <col min="13330" max="13330" width="13.44140625" style="838" bestFit="1" customWidth="1"/>
    <col min="13331" max="13570" width="11.5546875" style="838"/>
    <col min="13571" max="13571" width="19.88671875" style="838" bestFit="1" customWidth="1"/>
    <col min="13572" max="13572" width="14.44140625" style="838" bestFit="1" customWidth="1"/>
    <col min="13573" max="13573" width="12.44140625" style="838" bestFit="1" customWidth="1"/>
    <col min="13574" max="13574" width="14.44140625" style="838" bestFit="1" customWidth="1"/>
    <col min="13575" max="13580" width="12.44140625" style="838" bestFit="1" customWidth="1"/>
    <col min="13581" max="13581" width="13.44140625" style="838" bestFit="1" customWidth="1"/>
    <col min="13582" max="13582" width="12.44140625" style="838" bestFit="1" customWidth="1"/>
    <col min="13583" max="13583" width="13.44140625" style="838" bestFit="1" customWidth="1"/>
    <col min="13584" max="13584" width="14.44140625" style="838" bestFit="1" customWidth="1"/>
    <col min="13585" max="13585" width="13.33203125" style="838" bestFit="1" customWidth="1"/>
    <col min="13586" max="13586" width="13.44140625" style="838" bestFit="1" customWidth="1"/>
    <col min="13587" max="13826" width="11.5546875" style="838"/>
    <col min="13827" max="13827" width="19.88671875" style="838" bestFit="1" customWidth="1"/>
    <col min="13828" max="13828" width="14.44140625" style="838" bestFit="1" customWidth="1"/>
    <col min="13829" max="13829" width="12.44140625" style="838" bestFit="1" customWidth="1"/>
    <col min="13830" max="13830" width="14.44140625" style="838" bestFit="1" customWidth="1"/>
    <col min="13831" max="13836" width="12.44140625" style="838" bestFit="1" customWidth="1"/>
    <col min="13837" max="13837" width="13.44140625" style="838" bestFit="1" customWidth="1"/>
    <col min="13838" max="13838" width="12.44140625" style="838" bestFit="1" customWidth="1"/>
    <col min="13839" max="13839" width="13.44140625" style="838" bestFit="1" customWidth="1"/>
    <col min="13840" max="13840" width="14.44140625" style="838" bestFit="1" customWidth="1"/>
    <col min="13841" max="13841" width="13.33203125" style="838" bestFit="1" customWidth="1"/>
    <col min="13842" max="13842" width="13.44140625" style="838" bestFit="1" customWidth="1"/>
    <col min="13843" max="14082" width="11.5546875" style="838"/>
    <col min="14083" max="14083" width="19.88671875" style="838" bestFit="1" customWidth="1"/>
    <col min="14084" max="14084" width="14.44140625" style="838" bestFit="1" customWidth="1"/>
    <col min="14085" max="14085" width="12.44140625" style="838" bestFit="1" customWidth="1"/>
    <col min="14086" max="14086" width="14.44140625" style="838" bestFit="1" customWidth="1"/>
    <col min="14087" max="14092" width="12.44140625" style="838" bestFit="1" customWidth="1"/>
    <col min="14093" max="14093" width="13.44140625" style="838" bestFit="1" customWidth="1"/>
    <col min="14094" max="14094" width="12.44140625" style="838" bestFit="1" customWidth="1"/>
    <col min="14095" max="14095" width="13.44140625" style="838" bestFit="1" customWidth="1"/>
    <col min="14096" max="14096" width="14.44140625" style="838" bestFit="1" customWidth="1"/>
    <col min="14097" max="14097" width="13.33203125" style="838" bestFit="1" customWidth="1"/>
    <col min="14098" max="14098" width="13.44140625" style="838" bestFit="1" customWidth="1"/>
    <col min="14099" max="14338" width="11.5546875" style="838"/>
    <col min="14339" max="14339" width="19.88671875" style="838" bestFit="1" customWidth="1"/>
    <col min="14340" max="14340" width="14.44140625" style="838" bestFit="1" customWidth="1"/>
    <col min="14341" max="14341" width="12.44140625" style="838" bestFit="1" customWidth="1"/>
    <col min="14342" max="14342" width="14.44140625" style="838" bestFit="1" customWidth="1"/>
    <col min="14343" max="14348" width="12.44140625" style="838" bestFit="1" customWidth="1"/>
    <col min="14349" max="14349" width="13.44140625" style="838" bestFit="1" customWidth="1"/>
    <col min="14350" max="14350" width="12.44140625" style="838" bestFit="1" customWidth="1"/>
    <col min="14351" max="14351" width="13.44140625" style="838" bestFit="1" customWidth="1"/>
    <col min="14352" max="14352" width="14.44140625" style="838" bestFit="1" customWidth="1"/>
    <col min="14353" max="14353" width="13.33203125" style="838" bestFit="1" customWidth="1"/>
    <col min="14354" max="14354" width="13.44140625" style="838" bestFit="1" customWidth="1"/>
    <col min="14355" max="14594" width="11.5546875" style="838"/>
    <col min="14595" max="14595" width="19.88671875" style="838" bestFit="1" customWidth="1"/>
    <col min="14596" max="14596" width="14.44140625" style="838" bestFit="1" customWidth="1"/>
    <col min="14597" max="14597" width="12.44140625" style="838" bestFit="1" customWidth="1"/>
    <col min="14598" max="14598" width="14.44140625" style="838" bestFit="1" customWidth="1"/>
    <col min="14599" max="14604" width="12.44140625" style="838" bestFit="1" customWidth="1"/>
    <col min="14605" max="14605" width="13.44140625" style="838" bestFit="1" customWidth="1"/>
    <col min="14606" max="14606" width="12.44140625" style="838" bestFit="1" customWidth="1"/>
    <col min="14607" max="14607" width="13.44140625" style="838" bestFit="1" customWidth="1"/>
    <col min="14608" max="14608" width="14.44140625" style="838" bestFit="1" customWidth="1"/>
    <col min="14609" max="14609" width="13.33203125" style="838" bestFit="1" customWidth="1"/>
    <col min="14610" max="14610" width="13.44140625" style="838" bestFit="1" customWidth="1"/>
    <col min="14611" max="14850" width="11.5546875" style="838"/>
    <col min="14851" max="14851" width="19.88671875" style="838" bestFit="1" customWidth="1"/>
    <col min="14852" max="14852" width="14.44140625" style="838" bestFit="1" customWidth="1"/>
    <col min="14853" max="14853" width="12.44140625" style="838" bestFit="1" customWidth="1"/>
    <col min="14854" max="14854" width="14.44140625" style="838" bestFit="1" customWidth="1"/>
    <col min="14855" max="14860" width="12.44140625" style="838" bestFit="1" customWidth="1"/>
    <col min="14861" max="14861" width="13.44140625" style="838" bestFit="1" customWidth="1"/>
    <col min="14862" max="14862" width="12.44140625" style="838" bestFit="1" customWidth="1"/>
    <col min="14863" max="14863" width="13.44140625" style="838" bestFit="1" customWidth="1"/>
    <col min="14864" max="14864" width="14.44140625" style="838" bestFit="1" customWidth="1"/>
    <col min="14865" max="14865" width="13.33203125" style="838" bestFit="1" customWidth="1"/>
    <col min="14866" max="14866" width="13.44140625" style="838" bestFit="1" customWidth="1"/>
    <col min="14867" max="15106" width="11.5546875" style="838"/>
    <col min="15107" max="15107" width="19.88671875" style="838" bestFit="1" customWidth="1"/>
    <col min="15108" max="15108" width="14.44140625" style="838" bestFit="1" customWidth="1"/>
    <col min="15109" max="15109" width="12.44140625" style="838" bestFit="1" customWidth="1"/>
    <col min="15110" max="15110" width="14.44140625" style="838" bestFit="1" customWidth="1"/>
    <col min="15111" max="15116" width="12.44140625" style="838" bestFit="1" customWidth="1"/>
    <col min="15117" max="15117" width="13.44140625" style="838" bestFit="1" customWidth="1"/>
    <col min="15118" max="15118" width="12.44140625" style="838" bestFit="1" customWidth="1"/>
    <col min="15119" max="15119" width="13.44140625" style="838" bestFit="1" customWidth="1"/>
    <col min="15120" max="15120" width="14.44140625" style="838" bestFit="1" customWidth="1"/>
    <col min="15121" max="15121" width="13.33203125" style="838" bestFit="1" customWidth="1"/>
    <col min="15122" max="15122" width="13.44140625" style="838" bestFit="1" customWidth="1"/>
    <col min="15123" max="15362" width="11.5546875" style="838"/>
    <col min="15363" max="15363" width="19.88671875" style="838" bestFit="1" customWidth="1"/>
    <col min="15364" max="15364" width="14.44140625" style="838" bestFit="1" customWidth="1"/>
    <col min="15365" max="15365" width="12.44140625" style="838" bestFit="1" customWidth="1"/>
    <col min="15366" max="15366" width="14.44140625" style="838" bestFit="1" customWidth="1"/>
    <col min="15367" max="15372" width="12.44140625" style="838" bestFit="1" customWidth="1"/>
    <col min="15373" max="15373" width="13.44140625" style="838" bestFit="1" customWidth="1"/>
    <col min="15374" max="15374" width="12.44140625" style="838" bestFit="1" customWidth="1"/>
    <col min="15375" max="15375" width="13.44140625" style="838" bestFit="1" customWidth="1"/>
    <col min="15376" max="15376" width="14.44140625" style="838" bestFit="1" customWidth="1"/>
    <col min="15377" max="15377" width="13.33203125" style="838" bestFit="1" customWidth="1"/>
    <col min="15378" max="15378" width="13.44140625" style="838" bestFit="1" customWidth="1"/>
    <col min="15379" max="15618" width="11.5546875" style="838"/>
    <col min="15619" max="15619" width="19.88671875" style="838" bestFit="1" customWidth="1"/>
    <col min="15620" max="15620" width="14.44140625" style="838" bestFit="1" customWidth="1"/>
    <col min="15621" max="15621" width="12.44140625" style="838" bestFit="1" customWidth="1"/>
    <col min="15622" max="15622" width="14.44140625" style="838" bestFit="1" customWidth="1"/>
    <col min="15623" max="15628" width="12.44140625" style="838" bestFit="1" customWidth="1"/>
    <col min="15629" max="15629" width="13.44140625" style="838" bestFit="1" customWidth="1"/>
    <col min="15630" max="15630" width="12.44140625" style="838" bestFit="1" customWidth="1"/>
    <col min="15631" max="15631" width="13.44140625" style="838" bestFit="1" customWidth="1"/>
    <col min="15632" max="15632" width="14.44140625" style="838" bestFit="1" customWidth="1"/>
    <col min="15633" max="15633" width="13.33203125" style="838" bestFit="1" customWidth="1"/>
    <col min="15634" max="15634" width="13.44140625" style="838" bestFit="1" customWidth="1"/>
    <col min="15635" max="15874" width="11.5546875" style="838"/>
    <col min="15875" max="15875" width="19.88671875" style="838" bestFit="1" customWidth="1"/>
    <col min="15876" max="15876" width="14.44140625" style="838" bestFit="1" customWidth="1"/>
    <col min="15877" max="15877" width="12.44140625" style="838" bestFit="1" customWidth="1"/>
    <col min="15878" max="15878" width="14.44140625" style="838" bestFit="1" customWidth="1"/>
    <col min="15879" max="15884" width="12.44140625" style="838" bestFit="1" customWidth="1"/>
    <col min="15885" max="15885" width="13.44140625" style="838" bestFit="1" customWidth="1"/>
    <col min="15886" max="15886" width="12.44140625" style="838" bestFit="1" customWidth="1"/>
    <col min="15887" max="15887" width="13.44140625" style="838" bestFit="1" customWidth="1"/>
    <col min="15888" max="15888" width="14.44140625" style="838" bestFit="1" customWidth="1"/>
    <col min="15889" max="15889" width="13.33203125" style="838" bestFit="1" customWidth="1"/>
    <col min="15890" max="15890" width="13.44140625" style="838" bestFit="1" customWidth="1"/>
    <col min="15891" max="16130" width="11.5546875" style="838"/>
    <col min="16131" max="16131" width="19.88671875" style="838" bestFit="1" customWidth="1"/>
    <col min="16132" max="16132" width="14.44140625" style="838" bestFit="1" customWidth="1"/>
    <col min="16133" max="16133" width="12.44140625" style="838" bestFit="1" customWidth="1"/>
    <col min="16134" max="16134" width="14.44140625" style="838" bestFit="1" customWidth="1"/>
    <col min="16135" max="16140" width="12.44140625" style="838" bestFit="1" customWidth="1"/>
    <col min="16141" max="16141" width="13.44140625" style="838" bestFit="1" customWidth="1"/>
    <col min="16142" max="16142" width="12.44140625" style="838" bestFit="1" customWidth="1"/>
    <col min="16143" max="16143" width="13.44140625" style="838" bestFit="1" customWidth="1"/>
    <col min="16144" max="16144" width="14.44140625" style="838" bestFit="1" customWidth="1"/>
    <col min="16145" max="16145" width="13.33203125" style="838" bestFit="1" customWidth="1"/>
    <col min="16146" max="16146" width="13.44140625" style="838" bestFit="1" customWidth="1"/>
    <col min="16147" max="16384" width="11.5546875" style="838"/>
  </cols>
  <sheetData>
    <row r="1" spans="1:18" s="824" customFormat="1" ht="28.2">
      <c r="A1" s="1182" t="s">
        <v>1011</v>
      </c>
      <c r="B1" s="823"/>
      <c r="C1" s="823"/>
      <c r="D1" s="823"/>
      <c r="E1" s="823"/>
      <c r="F1" s="823"/>
      <c r="G1" s="823"/>
      <c r="H1" s="823"/>
      <c r="I1" s="823"/>
      <c r="J1" s="823"/>
      <c r="K1" s="823"/>
      <c r="L1" s="823"/>
      <c r="M1" s="823"/>
      <c r="N1" s="823"/>
      <c r="O1" s="823"/>
      <c r="P1" s="823"/>
      <c r="Q1" s="823"/>
      <c r="R1" s="823"/>
    </row>
    <row r="2" spans="1:18" s="824" customFormat="1" ht="20.399999999999999">
      <c r="A2" s="825">
        <v>46053</v>
      </c>
      <c r="B2" s="825"/>
      <c r="C2" s="825"/>
      <c r="D2" s="825"/>
      <c r="E2" s="825"/>
      <c r="F2" s="825"/>
      <c r="G2" s="825"/>
      <c r="H2" s="825"/>
      <c r="I2" s="825"/>
      <c r="J2" s="825"/>
      <c r="K2" s="825"/>
      <c r="L2" s="825"/>
      <c r="M2" s="825"/>
      <c r="N2" s="825"/>
      <c r="O2" s="825"/>
      <c r="P2" s="825"/>
      <c r="Q2" s="825"/>
      <c r="R2" s="825"/>
    </row>
    <row r="3" spans="1:18" s="824" customFormat="1" ht="18.600000000000001">
      <c r="A3" s="826" t="s">
        <v>67</v>
      </c>
      <c r="B3" s="826"/>
      <c r="C3" s="826"/>
      <c r="D3" s="826"/>
      <c r="E3" s="826"/>
      <c r="F3" s="826"/>
      <c r="G3" s="827"/>
      <c r="H3" s="826"/>
      <c r="I3" s="826"/>
      <c r="J3" s="826"/>
      <c r="K3" s="826"/>
      <c r="L3" s="826"/>
      <c r="M3" s="826"/>
      <c r="N3" s="826"/>
      <c r="O3" s="826"/>
      <c r="P3" s="826"/>
      <c r="Q3" s="826"/>
      <c r="R3" s="826"/>
    </row>
    <row r="4" spans="1:18" s="824" customFormat="1" ht="10.5" customHeight="1">
      <c r="A4" s="826"/>
      <c r="B4" s="826"/>
      <c r="C4" s="826"/>
      <c r="D4" s="826"/>
      <c r="E4" s="826"/>
      <c r="F4" s="826"/>
      <c r="G4" s="827"/>
      <c r="H4" s="826"/>
      <c r="I4" s="826"/>
      <c r="J4" s="826"/>
      <c r="K4" s="826"/>
      <c r="L4" s="826"/>
      <c r="M4" s="826"/>
      <c r="N4" s="826"/>
      <c r="O4" s="826"/>
      <c r="P4" s="826"/>
      <c r="Q4" s="826"/>
      <c r="R4" s="826"/>
    </row>
    <row r="5" spans="1:18" s="824" customFormat="1" ht="21.15" customHeight="1">
      <c r="A5" s="828" t="s">
        <v>799</v>
      </c>
      <c r="B5" s="829" t="s">
        <v>93</v>
      </c>
      <c r="C5" s="829" t="s">
        <v>94</v>
      </c>
      <c r="D5" s="830" t="s">
        <v>90</v>
      </c>
      <c r="E5" s="831"/>
      <c r="F5" s="832"/>
      <c r="G5" s="831" t="s">
        <v>68</v>
      </c>
      <c r="H5" s="831"/>
      <c r="I5" s="831"/>
      <c r="J5" s="831" t="s">
        <v>88</v>
      </c>
      <c r="K5" s="831"/>
      <c r="L5" s="831"/>
      <c r="M5" s="831" t="s">
        <v>70</v>
      </c>
      <c r="N5" s="831"/>
      <c r="O5" s="831"/>
      <c r="P5" s="831" t="s">
        <v>72</v>
      </c>
      <c r="Q5" s="831"/>
      <c r="R5" s="832"/>
    </row>
    <row r="6" spans="1:18" s="824" customFormat="1" ht="15.75" customHeight="1">
      <c r="A6" s="833"/>
      <c r="B6" s="834" t="s">
        <v>94</v>
      </c>
      <c r="C6" s="834" t="s">
        <v>94</v>
      </c>
      <c r="D6" s="835" t="s">
        <v>800</v>
      </c>
      <c r="E6" s="835" t="s">
        <v>801</v>
      </c>
      <c r="F6" s="836" t="s">
        <v>802</v>
      </c>
      <c r="G6" s="835" t="s">
        <v>800</v>
      </c>
      <c r="H6" s="835" t="s">
        <v>801</v>
      </c>
      <c r="I6" s="835" t="s">
        <v>802</v>
      </c>
      <c r="J6" s="835" t="s">
        <v>800</v>
      </c>
      <c r="K6" s="835" t="s">
        <v>801</v>
      </c>
      <c r="L6" s="835" t="s">
        <v>802</v>
      </c>
      <c r="M6" s="835" t="s">
        <v>800</v>
      </c>
      <c r="N6" s="835" t="s">
        <v>801</v>
      </c>
      <c r="O6" s="835" t="s">
        <v>802</v>
      </c>
      <c r="P6" s="837" t="s">
        <v>800</v>
      </c>
      <c r="Q6" s="837" t="s">
        <v>801</v>
      </c>
      <c r="R6" s="836" t="s">
        <v>802</v>
      </c>
    </row>
    <row r="7" spans="1:18" ht="13.2">
      <c r="A7" s="159" t="s">
        <v>2</v>
      </c>
      <c r="B7" s="159" t="s">
        <v>99</v>
      </c>
      <c r="C7" s="159" t="s">
        <v>99</v>
      </c>
      <c r="D7" s="160">
        <v>57373.82387</v>
      </c>
      <c r="E7" s="161">
        <v>0</v>
      </c>
      <c r="F7" s="161">
        <v>57373.82387</v>
      </c>
      <c r="G7" s="161">
        <v>0</v>
      </c>
      <c r="H7" s="161">
        <v>0</v>
      </c>
      <c r="I7" s="161">
        <v>0</v>
      </c>
      <c r="J7" s="161">
        <v>2098.91777</v>
      </c>
      <c r="K7" s="161">
        <v>1.2230000000000001E-2</v>
      </c>
      <c r="L7" s="161">
        <v>2098.9299999999998</v>
      </c>
      <c r="M7" s="161">
        <v>2934.1274199999998</v>
      </c>
      <c r="N7" s="161">
        <v>10.368739999999999</v>
      </c>
      <c r="O7" s="161">
        <v>2944.4961600000001</v>
      </c>
      <c r="P7" s="161">
        <v>5033.0451899999998</v>
      </c>
      <c r="Q7" s="161">
        <v>10.38097</v>
      </c>
      <c r="R7" s="162">
        <v>5043.42616</v>
      </c>
    </row>
    <row r="8" spans="1:18" ht="13.2">
      <c r="A8" s="159" t="s">
        <v>803</v>
      </c>
      <c r="B8" s="839"/>
      <c r="C8" s="839"/>
      <c r="D8" s="160">
        <v>57373.82387</v>
      </c>
      <c r="E8" s="161">
        <v>0</v>
      </c>
      <c r="F8" s="161">
        <v>57373.82387</v>
      </c>
      <c r="G8" s="161">
        <v>0</v>
      </c>
      <c r="H8" s="161">
        <v>0</v>
      </c>
      <c r="I8" s="161">
        <v>0</v>
      </c>
      <c r="J8" s="161">
        <v>2098.91777</v>
      </c>
      <c r="K8" s="161">
        <v>1.2230000000000001E-2</v>
      </c>
      <c r="L8" s="161">
        <v>2098.9299999999998</v>
      </c>
      <c r="M8" s="161">
        <v>2934.1274199999998</v>
      </c>
      <c r="N8" s="161">
        <v>10.368739999999999</v>
      </c>
      <c r="O8" s="161">
        <v>2944.4961600000001</v>
      </c>
      <c r="P8" s="161">
        <v>5033.0451899999998</v>
      </c>
      <c r="Q8" s="161">
        <v>10.38097</v>
      </c>
      <c r="R8" s="162">
        <v>5043.42616</v>
      </c>
    </row>
    <row r="9" spans="1:18" ht="13.2">
      <c r="A9" s="159" t="s">
        <v>3</v>
      </c>
      <c r="B9" s="159" t="s">
        <v>100</v>
      </c>
      <c r="C9" s="159" t="s">
        <v>100</v>
      </c>
      <c r="D9" s="160">
        <v>11054.25813</v>
      </c>
      <c r="E9" s="161">
        <v>0</v>
      </c>
      <c r="F9" s="161">
        <v>11054.25813</v>
      </c>
      <c r="G9" s="161">
        <v>0</v>
      </c>
      <c r="H9" s="161">
        <v>0</v>
      </c>
      <c r="I9" s="161">
        <v>0</v>
      </c>
      <c r="J9" s="161">
        <v>1108.2106200000001</v>
      </c>
      <c r="K9" s="161">
        <v>3.8115700000000001</v>
      </c>
      <c r="L9" s="161">
        <v>1112.0221899999999</v>
      </c>
      <c r="M9" s="161">
        <v>3284.1982200000002</v>
      </c>
      <c r="N9" s="161">
        <v>0</v>
      </c>
      <c r="O9" s="161">
        <v>3284.1982200000002</v>
      </c>
      <c r="P9" s="161">
        <v>4392.4088400000001</v>
      </c>
      <c r="Q9" s="161">
        <v>3.8115700000000001</v>
      </c>
      <c r="R9" s="162">
        <v>4396.2204099999999</v>
      </c>
    </row>
    <row r="10" spans="1:18" ht="13.2">
      <c r="A10" s="163"/>
      <c r="B10" s="159" t="s">
        <v>101</v>
      </c>
      <c r="C10" s="159" t="s">
        <v>101</v>
      </c>
      <c r="D10" s="160">
        <v>26539.225770000005</v>
      </c>
      <c r="E10" s="161">
        <v>0</v>
      </c>
      <c r="F10" s="161">
        <v>26539.225770000005</v>
      </c>
      <c r="G10" s="161">
        <v>0</v>
      </c>
      <c r="H10" s="161">
        <v>0</v>
      </c>
      <c r="I10" s="161">
        <v>0</v>
      </c>
      <c r="J10" s="161">
        <v>2723.7254200000002</v>
      </c>
      <c r="K10" s="161">
        <v>5.0712999999999999</v>
      </c>
      <c r="L10" s="161">
        <v>2728.7967200000003</v>
      </c>
      <c r="M10" s="161">
        <v>7484.3859900000007</v>
      </c>
      <c r="N10" s="161">
        <v>0</v>
      </c>
      <c r="O10" s="161">
        <v>7484.3859900000007</v>
      </c>
      <c r="P10" s="161">
        <v>10208.11141</v>
      </c>
      <c r="Q10" s="161">
        <v>5.0712999999999999</v>
      </c>
      <c r="R10" s="162">
        <v>10213.182709999999</v>
      </c>
    </row>
    <row r="11" spans="1:18" ht="13.2">
      <c r="A11" s="163"/>
      <c r="B11" s="163"/>
      <c r="C11" s="164" t="s">
        <v>249</v>
      </c>
      <c r="D11" s="165">
        <v>1458.75532</v>
      </c>
      <c r="E11" s="118">
        <v>0</v>
      </c>
      <c r="F11" s="118">
        <v>1458.75532</v>
      </c>
      <c r="G11" s="118">
        <v>0</v>
      </c>
      <c r="H11" s="118">
        <v>0</v>
      </c>
      <c r="I11" s="118">
        <v>0</v>
      </c>
      <c r="J11" s="118">
        <v>4.4999999999999999E-4</v>
      </c>
      <c r="K11" s="118">
        <v>0</v>
      </c>
      <c r="L11" s="118">
        <v>4.4999999999999999E-4</v>
      </c>
      <c r="M11" s="118">
        <v>0</v>
      </c>
      <c r="N11" s="118">
        <v>0</v>
      </c>
      <c r="O11" s="118">
        <v>0</v>
      </c>
      <c r="P11" s="118">
        <v>4.4999999999999999E-4</v>
      </c>
      <c r="Q11" s="118">
        <v>0</v>
      </c>
      <c r="R11" s="166">
        <v>4.4999999999999999E-4</v>
      </c>
    </row>
    <row r="12" spans="1:18" ht="13.2">
      <c r="A12" s="163"/>
      <c r="B12" s="159" t="s">
        <v>102</v>
      </c>
      <c r="C12" s="159" t="s">
        <v>103</v>
      </c>
      <c r="D12" s="160">
        <v>74965.430340000006</v>
      </c>
      <c r="E12" s="161">
        <v>0</v>
      </c>
      <c r="F12" s="161">
        <v>74965.430340000006</v>
      </c>
      <c r="G12" s="161">
        <v>0</v>
      </c>
      <c r="H12" s="161">
        <v>0</v>
      </c>
      <c r="I12" s="161">
        <v>0</v>
      </c>
      <c r="J12" s="161">
        <v>4600.3572299999996</v>
      </c>
      <c r="K12" s="161">
        <v>2.2775500000000002</v>
      </c>
      <c r="L12" s="161">
        <v>4602.6347800000003</v>
      </c>
      <c r="M12" s="161">
        <v>7731.7524100000001</v>
      </c>
      <c r="N12" s="161">
        <v>3.7951700000000002</v>
      </c>
      <c r="O12" s="161">
        <v>7735.5475800000004</v>
      </c>
      <c r="P12" s="161">
        <v>12332.109640000001</v>
      </c>
      <c r="Q12" s="161">
        <v>6.0727200000000003</v>
      </c>
      <c r="R12" s="162">
        <v>12338.182359999999</v>
      </c>
    </row>
    <row r="13" spans="1:18" ht="13.2">
      <c r="A13" s="163"/>
      <c r="B13" s="163"/>
      <c r="C13" s="164" t="s">
        <v>250</v>
      </c>
      <c r="D13" s="165">
        <v>2881.2036899999998</v>
      </c>
      <c r="E13" s="118">
        <v>0</v>
      </c>
      <c r="F13" s="118">
        <v>2881.2036899999998</v>
      </c>
      <c r="G13" s="118">
        <v>0</v>
      </c>
      <c r="H13" s="118">
        <v>0</v>
      </c>
      <c r="I13" s="118">
        <v>0</v>
      </c>
      <c r="J13" s="118">
        <v>0</v>
      </c>
      <c r="K13" s="118">
        <v>0</v>
      </c>
      <c r="L13" s="118">
        <v>0</v>
      </c>
      <c r="M13" s="118">
        <v>0</v>
      </c>
      <c r="N13" s="118">
        <v>0</v>
      </c>
      <c r="O13" s="118">
        <v>0</v>
      </c>
      <c r="P13" s="118">
        <v>0</v>
      </c>
      <c r="Q13" s="118">
        <v>0</v>
      </c>
      <c r="R13" s="166">
        <v>0</v>
      </c>
    </row>
    <row r="14" spans="1:18" ht="13.2">
      <c r="A14" s="163"/>
      <c r="B14" s="163"/>
      <c r="C14" s="164" t="s">
        <v>104</v>
      </c>
      <c r="D14" s="165">
        <v>7.5620000000000007E-2</v>
      </c>
      <c r="E14" s="118">
        <v>0</v>
      </c>
      <c r="F14" s="118">
        <v>7.5620000000000007E-2</v>
      </c>
      <c r="G14" s="118">
        <v>0</v>
      </c>
      <c r="H14" s="118">
        <v>0</v>
      </c>
      <c r="I14" s="118">
        <v>0</v>
      </c>
      <c r="J14" s="118">
        <v>0</v>
      </c>
      <c r="K14" s="118">
        <v>0</v>
      </c>
      <c r="L14" s="118">
        <v>0</v>
      </c>
      <c r="M14" s="118">
        <v>0</v>
      </c>
      <c r="N14" s="118">
        <v>0</v>
      </c>
      <c r="O14" s="118">
        <v>0</v>
      </c>
      <c r="P14" s="118">
        <v>0</v>
      </c>
      <c r="Q14" s="118">
        <v>0</v>
      </c>
      <c r="R14" s="166">
        <v>0</v>
      </c>
    </row>
    <row r="15" spans="1:18" ht="13.2">
      <c r="A15" s="159" t="s">
        <v>804</v>
      </c>
      <c r="B15" s="839"/>
      <c r="C15" s="839"/>
      <c r="D15" s="160">
        <v>116898.94887000001</v>
      </c>
      <c r="E15" s="161">
        <v>0</v>
      </c>
      <c r="F15" s="161">
        <v>116898.94887000001</v>
      </c>
      <c r="G15" s="161">
        <v>0</v>
      </c>
      <c r="H15" s="161">
        <v>0</v>
      </c>
      <c r="I15" s="161">
        <v>0</v>
      </c>
      <c r="J15" s="161">
        <v>8432.2937200000015</v>
      </c>
      <c r="K15" s="161">
        <v>11.160420000000002</v>
      </c>
      <c r="L15" s="161">
        <v>8443.4541399999998</v>
      </c>
      <c r="M15" s="161">
        <v>18500.336620000002</v>
      </c>
      <c r="N15" s="161">
        <v>3.7951700000000002</v>
      </c>
      <c r="O15" s="161">
        <v>18504.131789999999</v>
      </c>
      <c r="P15" s="161">
        <v>26932.63034</v>
      </c>
      <c r="Q15" s="161">
        <v>14.955590000000001</v>
      </c>
      <c r="R15" s="162">
        <v>26947.585930000001</v>
      </c>
    </row>
    <row r="16" spans="1:18" ht="13.2">
      <c r="A16" s="159" t="s">
        <v>62</v>
      </c>
      <c r="B16" s="159" t="s">
        <v>105</v>
      </c>
      <c r="C16" s="159" t="s">
        <v>105</v>
      </c>
      <c r="D16" s="160">
        <v>19291.026739999998</v>
      </c>
      <c r="E16" s="161">
        <v>0</v>
      </c>
      <c r="F16" s="161">
        <v>19291.026739999998</v>
      </c>
      <c r="G16" s="161">
        <v>0</v>
      </c>
      <c r="H16" s="161">
        <v>0</v>
      </c>
      <c r="I16" s="161">
        <v>0</v>
      </c>
      <c r="J16" s="161">
        <v>3306.6249899999998</v>
      </c>
      <c r="K16" s="161">
        <v>11.24779</v>
      </c>
      <c r="L16" s="161">
        <v>3317.8727799999997</v>
      </c>
      <c r="M16" s="161">
        <v>2419.5144100000002</v>
      </c>
      <c r="N16" s="161">
        <v>0</v>
      </c>
      <c r="O16" s="161">
        <v>2419.5144100000002</v>
      </c>
      <c r="P16" s="161">
        <v>5726.1393999999991</v>
      </c>
      <c r="Q16" s="161">
        <v>11.24779</v>
      </c>
      <c r="R16" s="162">
        <v>5737.3871899999995</v>
      </c>
    </row>
    <row r="17" spans="1:18" ht="13.2">
      <c r="A17" s="163"/>
      <c r="B17" s="159" t="s">
        <v>106</v>
      </c>
      <c r="C17" s="159" t="s">
        <v>106</v>
      </c>
      <c r="D17" s="160">
        <v>52000.950140000001</v>
      </c>
      <c r="E17" s="161">
        <v>0</v>
      </c>
      <c r="F17" s="161">
        <v>52000.950140000001</v>
      </c>
      <c r="G17" s="161">
        <v>0</v>
      </c>
      <c r="H17" s="161">
        <v>0</v>
      </c>
      <c r="I17" s="161">
        <v>0</v>
      </c>
      <c r="J17" s="161">
        <v>2206.1022400000002</v>
      </c>
      <c r="K17" s="161">
        <v>1.95777</v>
      </c>
      <c r="L17" s="161">
        <v>2208.0600100000001</v>
      </c>
      <c r="M17" s="161">
        <v>5239.9148600000008</v>
      </c>
      <c r="N17" s="161">
        <v>0</v>
      </c>
      <c r="O17" s="161">
        <v>5239.9148600000008</v>
      </c>
      <c r="P17" s="161">
        <v>7446.0171000000009</v>
      </c>
      <c r="Q17" s="161">
        <v>1.95777</v>
      </c>
      <c r="R17" s="162">
        <v>7447.9748699999991</v>
      </c>
    </row>
    <row r="18" spans="1:18" ht="13.2">
      <c r="A18" s="163"/>
      <c r="B18" s="159" t="s">
        <v>289</v>
      </c>
      <c r="C18" s="159" t="s">
        <v>290</v>
      </c>
      <c r="D18" s="160">
        <v>7559.4410599999992</v>
      </c>
      <c r="E18" s="161">
        <v>0</v>
      </c>
      <c r="F18" s="161">
        <v>7559.4410599999992</v>
      </c>
      <c r="G18" s="161">
        <v>0</v>
      </c>
      <c r="H18" s="161">
        <v>0</v>
      </c>
      <c r="I18" s="161">
        <v>0</v>
      </c>
      <c r="J18" s="161">
        <v>48.796379999999999</v>
      </c>
      <c r="K18" s="161">
        <v>0</v>
      </c>
      <c r="L18" s="161">
        <v>48.796379999999999</v>
      </c>
      <c r="M18" s="161">
        <v>14.41133</v>
      </c>
      <c r="N18" s="161">
        <v>0</v>
      </c>
      <c r="O18" s="161">
        <v>14.41133</v>
      </c>
      <c r="P18" s="161">
        <v>63.207709999999999</v>
      </c>
      <c r="Q18" s="161">
        <v>0</v>
      </c>
      <c r="R18" s="162">
        <v>63.207709999999999</v>
      </c>
    </row>
    <row r="19" spans="1:18" ht="13.2">
      <c r="A19" s="159" t="s">
        <v>805</v>
      </c>
      <c r="B19" s="839"/>
      <c r="C19" s="839"/>
      <c r="D19" s="160">
        <v>78851.417939999999</v>
      </c>
      <c r="E19" s="161">
        <v>0</v>
      </c>
      <c r="F19" s="161">
        <v>78851.417939999999</v>
      </c>
      <c r="G19" s="161">
        <v>0</v>
      </c>
      <c r="H19" s="161">
        <v>0</v>
      </c>
      <c r="I19" s="161">
        <v>0</v>
      </c>
      <c r="J19" s="161">
        <v>5561.5236100000002</v>
      </c>
      <c r="K19" s="161">
        <v>13.205560000000002</v>
      </c>
      <c r="L19" s="161">
        <v>5574.7291699999996</v>
      </c>
      <c r="M19" s="161">
        <v>7673.8406000000004</v>
      </c>
      <c r="N19" s="161">
        <v>0</v>
      </c>
      <c r="O19" s="161">
        <v>7673.8406000000004</v>
      </c>
      <c r="P19" s="161">
        <v>13235.364210000002</v>
      </c>
      <c r="Q19" s="161">
        <v>13.205560000000002</v>
      </c>
      <c r="R19" s="162">
        <v>13248.56977</v>
      </c>
    </row>
    <row r="20" spans="1:18" ht="13.2">
      <c r="A20" s="159" t="s">
        <v>5</v>
      </c>
      <c r="B20" s="159" t="s">
        <v>5</v>
      </c>
      <c r="C20" s="159" t="s">
        <v>5</v>
      </c>
      <c r="D20" s="160">
        <v>61856.78727999999</v>
      </c>
      <c r="E20" s="161">
        <v>0</v>
      </c>
      <c r="F20" s="161">
        <v>61856.78727999999</v>
      </c>
      <c r="G20" s="161">
        <v>0</v>
      </c>
      <c r="H20" s="161">
        <v>0</v>
      </c>
      <c r="I20" s="161">
        <v>0</v>
      </c>
      <c r="J20" s="161">
        <v>12907.357870000002</v>
      </c>
      <c r="K20" s="161">
        <v>447.35962999999998</v>
      </c>
      <c r="L20" s="161">
        <v>13354.717500000001</v>
      </c>
      <c r="M20" s="161">
        <v>18795.384989999999</v>
      </c>
      <c r="N20" s="161">
        <v>162.48905999999999</v>
      </c>
      <c r="O20" s="161">
        <v>18957.874050000002</v>
      </c>
      <c r="P20" s="161">
        <v>31702.742859999998</v>
      </c>
      <c r="Q20" s="161">
        <v>609.84868999999992</v>
      </c>
      <c r="R20" s="162">
        <v>32312.591549999997</v>
      </c>
    </row>
    <row r="21" spans="1:18" ht="13.2">
      <c r="A21" s="163"/>
      <c r="B21" s="163"/>
      <c r="C21" s="164" t="s">
        <v>107</v>
      </c>
      <c r="D21" s="165">
        <v>59805.022510000003</v>
      </c>
      <c r="E21" s="118">
        <v>0</v>
      </c>
      <c r="F21" s="118">
        <v>59805.022510000003</v>
      </c>
      <c r="G21" s="118">
        <v>0</v>
      </c>
      <c r="H21" s="118">
        <v>0</v>
      </c>
      <c r="I21" s="118">
        <v>0</v>
      </c>
      <c r="J21" s="118">
        <v>14125.8334</v>
      </c>
      <c r="K21" s="118">
        <v>1562.0181499999999</v>
      </c>
      <c r="L21" s="118">
        <v>15687.851550000001</v>
      </c>
      <c r="M21" s="118">
        <v>75829.681890000007</v>
      </c>
      <c r="N21" s="118">
        <v>430.20241999999996</v>
      </c>
      <c r="O21" s="118">
        <v>76259.884310000009</v>
      </c>
      <c r="P21" s="118">
        <v>89955.51529000001</v>
      </c>
      <c r="Q21" s="118">
        <v>1992.2205699999997</v>
      </c>
      <c r="R21" s="166">
        <v>91947.735860000001</v>
      </c>
    </row>
    <row r="22" spans="1:18" ht="13.2">
      <c r="A22" s="163"/>
      <c r="B22" s="163"/>
      <c r="C22" s="164" t="s">
        <v>108</v>
      </c>
      <c r="D22" s="165">
        <v>22971.310809999999</v>
      </c>
      <c r="E22" s="118">
        <v>0</v>
      </c>
      <c r="F22" s="118">
        <v>22971.310809999999</v>
      </c>
      <c r="G22" s="118">
        <v>0</v>
      </c>
      <c r="H22" s="118">
        <v>0</v>
      </c>
      <c r="I22" s="118">
        <v>0</v>
      </c>
      <c r="J22" s="118">
        <v>1920.51541</v>
      </c>
      <c r="K22" s="118">
        <v>1.3125100000000001</v>
      </c>
      <c r="L22" s="118">
        <v>1921.8279199999999</v>
      </c>
      <c r="M22" s="118">
        <v>1679.82383</v>
      </c>
      <c r="N22" s="118">
        <v>0</v>
      </c>
      <c r="O22" s="118">
        <v>1679.82383</v>
      </c>
      <c r="P22" s="118">
        <v>3600.3392399999998</v>
      </c>
      <c r="Q22" s="118">
        <v>1.3125100000000001</v>
      </c>
      <c r="R22" s="166">
        <v>3601.65175</v>
      </c>
    </row>
    <row r="23" spans="1:18" ht="13.2">
      <c r="A23" s="163"/>
      <c r="B23" s="163"/>
      <c r="C23" s="164" t="s">
        <v>109</v>
      </c>
      <c r="D23" s="165">
        <v>45274.173649999997</v>
      </c>
      <c r="E23" s="118">
        <v>0</v>
      </c>
      <c r="F23" s="118">
        <v>45274.173649999997</v>
      </c>
      <c r="G23" s="118">
        <v>0</v>
      </c>
      <c r="H23" s="118">
        <v>0</v>
      </c>
      <c r="I23" s="118">
        <v>0</v>
      </c>
      <c r="J23" s="118">
        <v>3394.62853</v>
      </c>
      <c r="K23" s="118">
        <v>50.324690000000004</v>
      </c>
      <c r="L23" s="118">
        <v>3444.9532199999999</v>
      </c>
      <c r="M23" s="118">
        <v>7604.0037999999995</v>
      </c>
      <c r="N23" s="118">
        <v>0.3397</v>
      </c>
      <c r="O23" s="118">
        <v>7604.3434999999999</v>
      </c>
      <c r="P23" s="118">
        <v>10998.632329999999</v>
      </c>
      <c r="Q23" s="118">
        <v>50.664389999999997</v>
      </c>
      <c r="R23" s="166">
        <v>11049.296719999998</v>
      </c>
    </row>
    <row r="24" spans="1:18" ht="13.2">
      <c r="A24" s="163"/>
      <c r="B24" s="163"/>
      <c r="C24" s="164" t="s">
        <v>110</v>
      </c>
      <c r="D24" s="165">
        <v>20023.602289999999</v>
      </c>
      <c r="E24" s="118">
        <v>0</v>
      </c>
      <c r="F24" s="118">
        <v>20023.602289999999</v>
      </c>
      <c r="G24" s="118">
        <v>0</v>
      </c>
      <c r="H24" s="118">
        <v>0</v>
      </c>
      <c r="I24" s="118">
        <v>0</v>
      </c>
      <c r="J24" s="118">
        <v>3042.65418</v>
      </c>
      <c r="K24" s="118">
        <v>467.35381999999998</v>
      </c>
      <c r="L24" s="118">
        <v>3510.0079999999998</v>
      </c>
      <c r="M24" s="118">
        <v>2927.8672900000001</v>
      </c>
      <c r="N24" s="118">
        <v>18.214669999999998</v>
      </c>
      <c r="O24" s="118">
        <v>2946.08196</v>
      </c>
      <c r="P24" s="118">
        <v>5970.5214700000006</v>
      </c>
      <c r="Q24" s="118">
        <v>485.56849</v>
      </c>
      <c r="R24" s="166">
        <v>6456.0899600000002</v>
      </c>
    </row>
    <row r="25" spans="1:18" ht="13.2">
      <c r="A25" s="163"/>
      <c r="B25" s="163"/>
      <c r="C25" s="164" t="s">
        <v>291</v>
      </c>
      <c r="D25" s="165">
        <v>8506.4493000000002</v>
      </c>
      <c r="E25" s="118">
        <v>0</v>
      </c>
      <c r="F25" s="118">
        <v>8506.4493000000002</v>
      </c>
      <c r="G25" s="118">
        <v>0</v>
      </c>
      <c r="H25" s="118">
        <v>0</v>
      </c>
      <c r="I25" s="118">
        <v>0</v>
      </c>
      <c r="J25" s="118">
        <v>475.99096000000003</v>
      </c>
      <c r="K25" s="118">
        <v>0.73245000000000005</v>
      </c>
      <c r="L25" s="118">
        <v>476.72341</v>
      </c>
      <c r="M25" s="118">
        <v>14689.918900000001</v>
      </c>
      <c r="N25" s="118">
        <v>0</v>
      </c>
      <c r="O25" s="118">
        <v>14689.918900000001</v>
      </c>
      <c r="P25" s="118">
        <v>15165.909860000002</v>
      </c>
      <c r="Q25" s="118">
        <v>0.73245000000000005</v>
      </c>
      <c r="R25" s="166">
        <v>15166.642310000001</v>
      </c>
    </row>
    <row r="26" spans="1:18" ht="13.2">
      <c r="A26" s="163"/>
      <c r="B26" s="163"/>
      <c r="C26" s="164" t="s">
        <v>292</v>
      </c>
      <c r="D26" s="165">
        <v>4173.5071699999999</v>
      </c>
      <c r="E26" s="118">
        <v>0</v>
      </c>
      <c r="F26" s="118">
        <v>4173.5071699999999</v>
      </c>
      <c r="G26" s="118">
        <v>0</v>
      </c>
      <c r="H26" s="118">
        <v>0</v>
      </c>
      <c r="I26" s="118">
        <v>0</v>
      </c>
      <c r="J26" s="118">
        <v>57.847019999999993</v>
      </c>
      <c r="K26" s="118">
        <v>0</v>
      </c>
      <c r="L26" s="118">
        <v>57.847019999999993</v>
      </c>
      <c r="M26" s="118">
        <v>411.15709999999996</v>
      </c>
      <c r="N26" s="118">
        <v>0</v>
      </c>
      <c r="O26" s="118">
        <v>411.15709999999996</v>
      </c>
      <c r="P26" s="118">
        <v>469.00412</v>
      </c>
      <c r="Q26" s="118">
        <v>0</v>
      </c>
      <c r="R26" s="166">
        <v>469.00412</v>
      </c>
    </row>
    <row r="27" spans="1:18" ht="13.2">
      <c r="A27" s="163"/>
      <c r="B27" s="163"/>
      <c r="C27" s="164" t="s">
        <v>313</v>
      </c>
      <c r="D27" s="165">
        <v>4275.6322199999995</v>
      </c>
      <c r="E27" s="118">
        <v>0</v>
      </c>
      <c r="F27" s="118">
        <v>4275.6322199999995</v>
      </c>
      <c r="G27" s="118">
        <v>0</v>
      </c>
      <c r="H27" s="118">
        <v>0</v>
      </c>
      <c r="I27" s="118">
        <v>0</v>
      </c>
      <c r="J27" s="118">
        <v>0</v>
      </c>
      <c r="K27" s="118">
        <v>0</v>
      </c>
      <c r="L27" s="118">
        <v>0</v>
      </c>
      <c r="M27" s="118">
        <v>0</v>
      </c>
      <c r="N27" s="118">
        <v>0</v>
      </c>
      <c r="O27" s="118">
        <v>0</v>
      </c>
      <c r="P27" s="118">
        <v>0</v>
      </c>
      <c r="Q27" s="118">
        <v>0</v>
      </c>
      <c r="R27" s="166">
        <v>0</v>
      </c>
    </row>
    <row r="28" spans="1:18" ht="13.2">
      <c r="A28" s="163"/>
      <c r="B28" s="159" t="s">
        <v>111</v>
      </c>
      <c r="C28" s="159" t="s">
        <v>111</v>
      </c>
      <c r="D28" s="160">
        <v>21051.318759999998</v>
      </c>
      <c r="E28" s="161">
        <v>0</v>
      </c>
      <c r="F28" s="161">
        <v>21051.318759999998</v>
      </c>
      <c r="G28" s="161">
        <v>0</v>
      </c>
      <c r="H28" s="161">
        <v>0</v>
      </c>
      <c r="I28" s="161">
        <v>0</v>
      </c>
      <c r="J28" s="161">
        <v>2537.9871800000001</v>
      </c>
      <c r="K28" s="161">
        <v>104.95360000000001</v>
      </c>
      <c r="L28" s="161">
        <v>2642.9407799999999</v>
      </c>
      <c r="M28" s="161">
        <v>2881.0809800000002</v>
      </c>
      <c r="N28" s="161">
        <v>19.229950000000002</v>
      </c>
      <c r="O28" s="161">
        <v>2900.3109300000001</v>
      </c>
      <c r="P28" s="161">
        <v>5419.0681599999989</v>
      </c>
      <c r="Q28" s="161">
        <v>124.18355</v>
      </c>
      <c r="R28" s="162">
        <v>5543.2517099999995</v>
      </c>
    </row>
    <row r="29" spans="1:18" ht="13.2">
      <c r="A29" s="163"/>
      <c r="B29" s="159" t="s">
        <v>112</v>
      </c>
      <c r="C29" s="159" t="s">
        <v>113</v>
      </c>
      <c r="D29" s="160">
        <v>22439.722730000001</v>
      </c>
      <c r="E29" s="161">
        <v>0</v>
      </c>
      <c r="F29" s="161">
        <v>22439.722730000001</v>
      </c>
      <c r="G29" s="161">
        <v>0</v>
      </c>
      <c r="H29" s="161">
        <v>0</v>
      </c>
      <c r="I29" s="161">
        <v>0</v>
      </c>
      <c r="J29" s="161">
        <v>2316.8620099999998</v>
      </c>
      <c r="K29" s="161">
        <v>22.57281</v>
      </c>
      <c r="L29" s="161">
        <v>2339.4348199999999</v>
      </c>
      <c r="M29" s="161">
        <v>1761.29925</v>
      </c>
      <c r="N29" s="161">
        <v>13.167389999999999</v>
      </c>
      <c r="O29" s="161">
        <v>1774.4666399999999</v>
      </c>
      <c r="P29" s="161">
        <v>4078.1612599999999</v>
      </c>
      <c r="Q29" s="161">
        <v>35.740199999999994</v>
      </c>
      <c r="R29" s="162">
        <v>4113.90146</v>
      </c>
    </row>
    <row r="30" spans="1:18" ht="13.2">
      <c r="A30" s="163"/>
      <c r="B30" s="163"/>
      <c r="C30" s="164" t="s">
        <v>293</v>
      </c>
      <c r="D30" s="165">
        <v>2699.5344700000001</v>
      </c>
      <c r="E30" s="118">
        <v>0</v>
      </c>
      <c r="F30" s="118">
        <v>2699.5344700000001</v>
      </c>
      <c r="G30" s="118">
        <v>0</v>
      </c>
      <c r="H30" s="118">
        <v>0</v>
      </c>
      <c r="I30" s="118">
        <v>0</v>
      </c>
      <c r="J30" s="118">
        <v>220.87701999999999</v>
      </c>
      <c r="K30" s="118">
        <v>0</v>
      </c>
      <c r="L30" s="118">
        <v>220.87701999999999</v>
      </c>
      <c r="M30" s="118">
        <v>1323.2334599999999</v>
      </c>
      <c r="N30" s="118">
        <v>6.1739100000000002</v>
      </c>
      <c r="O30" s="118">
        <v>1329.4073700000001</v>
      </c>
      <c r="P30" s="118">
        <v>1544.1104800000001</v>
      </c>
      <c r="Q30" s="118">
        <v>6.1739100000000002</v>
      </c>
      <c r="R30" s="166">
        <v>1550.2843899999998</v>
      </c>
    </row>
    <row r="31" spans="1:18" ht="13.2">
      <c r="A31" s="163"/>
      <c r="B31" s="159" t="s">
        <v>114</v>
      </c>
      <c r="C31" s="159" t="s">
        <v>115</v>
      </c>
      <c r="D31" s="160">
        <v>20114.002700000005</v>
      </c>
      <c r="E31" s="161">
        <v>0</v>
      </c>
      <c r="F31" s="161">
        <v>20114.002700000005</v>
      </c>
      <c r="G31" s="161">
        <v>0</v>
      </c>
      <c r="H31" s="161">
        <v>0</v>
      </c>
      <c r="I31" s="161">
        <v>0</v>
      </c>
      <c r="J31" s="161">
        <v>1837.2883800000002</v>
      </c>
      <c r="K31" s="161">
        <v>0.25102000000000002</v>
      </c>
      <c r="L31" s="161">
        <v>1837.5394000000001</v>
      </c>
      <c r="M31" s="161">
        <v>2398.2437200000004</v>
      </c>
      <c r="N31" s="161">
        <v>0</v>
      </c>
      <c r="O31" s="161">
        <v>2398.2437200000004</v>
      </c>
      <c r="P31" s="161">
        <v>4235.5320999999994</v>
      </c>
      <c r="Q31" s="161">
        <v>0.25102000000000002</v>
      </c>
      <c r="R31" s="162">
        <v>4235.7831200000001</v>
      </c>
    </row>
    <row r="32" spans="1:18" ht="13.2">
      <c r="A32" s="163"/>
      <c r="B32" s="163"/>
      <c r="C32" s="164" t="s">
        <v>116</v>
      </c>
      <c r="D32" s="165">
        <v>25934.308519999995</v>
      </c>
      <c r="E32" s="118">
        <v>0</v>
      </c>
      <c r="F32" s="118">
        <v>25934.308519999995</v>
      </c>
      <c r="G32" s="118">
        <v>0</v>
      </c>
      <c r="H32" s="118">
        <v>0</v>
      </c>
      <c r="I32" s="118">
        <v>0</v>
      </c>
      <c r="J32" s="118">
        <v>10787.044809999999</v>
      </c>
      <c r="K32" s="118">
        <v>467.53476000000001</v>
      </c>
      <c r="L32" s="118">
        <v>11254.57957</v>
      </c>
      <c r="M32" s="118">
        <v>15491.21867</v>
      </c>
      <c r="N32" s="118">
        <v>46.56514</v>
      </c>
      <c r="O32" s="118">
        <v>15537.783809999999</v>
      </c>
      <c r="P32" s="118">
        <v>26278.263479999998</v>
      </c>
      <c r="Q32" s="118">
        <v>514.09990000000005</v>
      </c>
      <c r="R32" s="166">
        <v>26792.363379999999</v>
      </c>
    </row>
    <row r="33" spans="1:18" ht="13.2">
      <c r="A33" s="163"/>
      <c r="B33" s="159" t="s">
        <v>117</v>
      </c>
      <c r="C33" s="159" t="s">
        <v>118</v>
      </c>
      <c r="D33" s="160">
        <v>4935.5865599999997</v>
      </c>
      <c r="E33" s="161">
        <v>0</v>
      </c>
      <c r="F33" s="161">
        <v>4935.5865599999997</v>
      </c>
      <c r="G33" s="161">
        <v>0</v>
      </c>
      <c r="H33" s="161">
        <v>0</v>
      </c>
      <c r="I33" s="161">
        <v>0</v>
      </c>
      <c r="J33" s="161">
        <v>2259.66401</v>
      </c>
      <c r="K33" s="161">
        <v>45.023710000000001</v>
      </c>
      <c r="L33" s="161">
        <v>2304.6877200000004</v>
      </c>
      <c r="M33" s="161">
        <v>2217.01008</v>
      </c>
      <c r="N33" s="161">
        <v>0.7384400000000001</v>
      </c>
      <c r="O33" s="161">
        <v>2217.7485200000001</v>
      </c>
      <c r="P33" s="161">
        <v>4476.6740899999995</v>
      </c>
      <c r="Q33" s="161">
        <v>45.762149999999998</v>
      </c>
      <c r="R33" s="162">
        <v>4522.43624</v>
      </c>
    </row>
    <row r="34" spans="1:18" ht="13.2">
      <c r="A34" s="163"/>
      <c r="B34" s="163"/>
      <c r="C34" s="164" t="s">
        <v>119</v>
      </c>
      <c r="D34" s="165">
        <v>8577.2349200000008</v>
      </c>
      <c r="E34" s="118">
        <v>0</v>
      </c>
      <c r="F34" s="118">
        <v>8577.2349200000008</v>
      </c>
      <c r="G34" s="118">
        <v>0</v>
      </c>
      <c r="H34" s="118">
        <v>0</v>
      </c>
      <c r="I34" s="118">
        <v>0</v>
      </c>
      <c r="J34" s="118">
        <v>6237.7372599999999</v>
      </c>
      <c r="K34" s="118">
        <v>135.93826999999999</v>
      </c>
      <c r="L34" s="118">
        <v>6373.6755300000004</v>
      </c>
      <c r="M34" s="118">
        <v>15640.50433</v>
      </c>
      <c r="N34" s="118">
        <v>4.3022499999999999</v>
      </c>
      <c r="O34" s="118">
        <v>15644.80658</v>
      </c>
      <c r="P34" s="118">
        <v>21878.241590000001</v>
      </c>
      <c r="Q34" s="118">
        <v>140.24052</v>
      </c>
      <c r="R34" s="166">
        <v>22018.482110000001</v>
      </c>
    </row>
    <row r="35" spans="1:18" ht="13.2">
      <c r="A35" s="163"/>
      <c r="B35" s="159" t="s">
        <v>120</v>
      </c>
      <c r="C35" s="159" t="s">
        <v>121</v>
      </c>
      <c r="D35" s="160">
        <v>10778.57008</v>
      </c>
      <c r="E35" s="161">
        <v>0</v>
      </c>
      <c r="F35" s="161">
        <v>10778.57008</v>
      </c>
      <c r="G35" s="161">
        <v>0</v>
      </c>
      <c r="H35" s="161">
        <v>0</v>
      </c>
      <c r="I35" s="161">
        <v>0</v>
      </c>
      <c r="J35" s="161">
        <v>1016.01861</v>
      </c>
      <c r="K35" s="161">
        <v>1.2451400000000001</v>
      </c>
      <c r="L35" s="161">
        <v>1017.26375</v>
      </c>
      <c r="M35" s="161">
        <v>434.03998999999999</v>
      </c>
      <c r="N35" s="161">
        <v>0</v>
      </c>
      <c r="O35" s="161">
        <v>434.03998999999999</v>
      </c>
      <c r="P35" s="161">
        <v>1450.0586000000001</v>
      </c>
      <c r="Q35" s="161">
        <v>1.2451400000000001</v>
      </c>
      <c r="R35" s="162">
        <v>1451.3037400000001</v>
      </c>
    </row>
    <row r="36" spans="1:18" ht="13.2">
      <c r="A36" s="159" t="s">
        <v>806</v>
      </c>
      <c r="B36" s="839"/>
      <c r="C36" s="839"/>
      <c r="D36" s="160">
        <v>343416.76396999997</v>
      </c>
      <c r="E36" s="161">
        <v>0</v>
      </c>
      <c r="F36" s="161">
        <v>343416.76396999997</v>
      </c>
      <c r="G36" s="161">
        <v>0</v>
      </c>
      <c r="H36" s="161">
        <v>0</v>
      </c>
      <c r="I36" s="161">
        <v>0</v>
      </c>
      <c r="J36" s="161">
        <v>63138.306650000006</v>
      </c>
      <c r="K36" s="161">
        <v>3306.6205600000003</v>
      </c>
      <c r="L36" s="161">
        <v>66444.927209999994</v>
      </c>
      <c r="M36" s="161">
        <v>164084.46828000003</v>
      </c>
      <c r="N36" s="161">
        <v>701.42292999999995</v>
      </c>
      <c r="O36" s="161">
        <v>164785.89121000003</v>
      </c>
      <c r="P36" s="161">
        <v>227222.77492999999</v>
      </c>
      <c r="Q36" s="161">
        <v>4008.0434899999996</v>
      </c>
      <c r="R36" s="162">
        <v>231230.81842000003</v>
      </c>
    </row>
    <row r="37" spans="1:18" ht="13.2">
      <c r="A37" s="159" t="s">
        <v>6</v>
      </c>
      <c r="B37" s="159" t="s">
        <v>122</v>
      </c>
      <c r="C37" s="159" t="s">
        <v>6</v>
      </c>
      <c r="D37" s="160">
        <v>19946.25215</v>
      </c>
      <c r="E37" s="161">
        <v>0</v>
      </c>
      <c r="F37" s="161">
        <v>19946.25215</v>
      </c>
      <c r="G37" s="161">
        <v>0</v>
      </c>
      <c r="H37" s="161">
        <v>0</v>
      </c>
      <c r="I37" s="161">
        <v>0</v>
      </c>
      <c r="J37" s="161">
        <v>753.59541999999999</v>
      </c>
      <c r="K37" s="161">
        <v>0</v>
      </c>
      <c r="L37" s="161">
        <v>753.59541999999999</v>
      </c>
      <c r="M37" s="161">
        <v>3042.5033900000003</v>
      </c>
      <c r="N37" s="161">
        <v>0</v>
      </c>
      <c r="O37" s="161">
        <v>3042.5033900000003</v>
      </c>
      <c r="P37" s="161">
        <v>3796.0988100000004</v>
      </c>
      <c r="Q37" s="161">
        <v>0</v>
      </c>
      <c r="R37" s="162">
        <v>3796.0988100000004</v>
      </c>
    </row>
    <row r="38" spans="1:18" ht="13.2">
      <c r="A38" s="163"/>
      <c r="B38" s="163"/>
      <c r="C38" s="164" t="s">
        <v>123</v>
      </c>
      <c r="D38" s="165">
        <v>20457.485120000001</v>
      </c>
      <c r="E38" s="118">
        <v>0</v>
      </c>
      <c r="F38" s="118">
        <v>20457.485120000001</v>
      </c>
      <c r="G38" s="118">
        <v>0</v>
      </c>
      <c r="H38" s="118">
        <v>0</v>
      </c>
      <c r="I38" s="118">
        <v>0</v>
      </c>
      <c r="J38" s="118">
        <v>1456.40969</v>
      </c>
      <c r="K38" s="118">
        <v>2.4547800000000004</v>
      </c>
      <c r="L38" s="118">
        <v>1458.86447</v>
      </c>
      <c r="M38" s="118">
        <v>2059.3344900000002</v>
      </c>
      <c r="N38" s="118">
        <v>0</v>
      </c>
      <c r="O38" s="118">
        <v>2059.3344900000002</v>
      </c>
      <c r="P38" s="118">
        <v>3515.7441799999997</v>
      </c>
      <c r="Q38" s="118">
        <v>2.4547800000000004</v>
      </c>
      <c r="R38" s="166">
        <v>3518.1989600000002</v>
      </c>
    </row>
    <row r="39" spans="1:18" ht="13.2">
      <c r="A39" s="163"/>
      <c r="B39" s="159" t="s">
        <v>251</v>
      </c>
      <c r="C39" s="159" t="s">
        <v>251</v>
      </c>
      <c r="D39" s="160">
        <v>6710.7793700000002</v>
      </c>
      <c r="E39" s="161">
        <v>0</v>
      </c>
      <c r="F39" s="161">
        <v>6710.7793700000002</v>
      </c>
      <c r="G39" s="161">
        <v>0</v>
      </c>
      <c r="H39" s="161">
        <v>0</v>
      </c>
      <c r="I39" s="161">
        <v>0</v>
      </c>
      <c r="J39" s="161">
        <v>135.34030999999999</v>
      </c>
      <c r="K39" s="161">
        <v>0</v>
      </c>
      <c r="L39" s="161">
        <v>135.34030999999999</v>
      </c>
      <c r="M39" s="161">
        <v>360.46391</v>
      </c>
      <c r="N39" s="161">
        <v>0</v>
      </c>
      <c r="O39" s="161">
        <v>360.46391</v>
      </c>
      <c r="P39" s="161">
        <v>495.80421999999999</v>
      </c>
      <c r="Q39" s="161">
        <v>0</v>
      </c>
      <c r="R39" s="162">
        <v>495.80421999999999</v>
      </c>
    </row>
    <row r="40" spans="1:18" ht="13.2">
      <c r="A40" s="163"/>
      <c r="B40" s="159" t="s">
        <v>294</v>
      </c>
      <c r="C40" s="159" t="s">
        <v>295</v>
      </c>
      <c r="D40" s="160">
        <v>7454.71407</v>
      </c>
      <c r="E40" s="161">
        <v>0</v>
      </c>
      <c r="F40" s="161">
        <v>7454.71407</v>
      </c>
      <c r="G40" s="161">
        <v>0</v>
      </c>
      <c r="H40" s="161">
        <v>0</v>
      </c>
      <c r="I40" s="161">
        <v>0</v>
      </c>
      <c r="J40" s="161">
        <v>93.392750000000007</v>
      </c>
      <c r="K40" s="161">
        <v>0</v>
      </c>
      <c r="L40" s="161">
        <v>93.392750000000007</v>
      </c>
      <c r="M40" s="161">
        <v>26.603590000000001</v>
      </c>
      <c r="N40" s="161">
        <v>0</v>
      </c>
      <c r="O40" s="161">
        <v>26.603590000000001</v>
      </c>
      <c r="P40" s="161">
        <v>119.99634</v>
      </c>
      <c r="Q40" s="161">
        <v>0</v>
      </c>
      <c r="R40" s="162">
        <v>119.99634</v>
      </c>
    </row>
    <row r="41" spans="1:18" ht="13.2">
      <c r="A41" s="163"/>
      <c r="B41" s="163"/>
      <c r="C41" s="164" t="s">
        <v>134</v>
      </c>
      <c r="D41" s="165">
        <v>1184.2145700000001</v>
      </c>
      <c r="E41" s="118">
        <v>0</v>
      </c>
      <c r="F41" s="118">
        <v>1184.2145700000001</v>
      </c>
      <c r="G41" s="118">
        <v>0</v>
      </c>
      <c r="H41" s="118">
        <v>0</v>
      </c>
      <c r="I41" s="118">
        <v>0</v>
      </c>
      <c r="J41" s="118">
        <v>0</v>
      </c>
      <c r="K41" s="118">
        <v>0</v>
      </c>
      <c r="L41" s="118">
        <v>0</v>
      </c>
      <c r="M41" s="118">
        <v>0</v>
      </c>
      <c r="N41" s="118">
        <v>0</v>
      </c>
      <c r="O41" s="118">
        <v>0</v>
      </c>
      <c r="P41" s="118">
        <v>0</v>
      </c>
      <c r="Q41" s="118">
        <v>0</v>
      </c>
      <c r="R41" s="166">
        <v>0</v>
      </c>
    </row>
    <row r="42" spans="1:18" ht="13.2">
      <c r="A42" s="163"/>
      <c r="B42" s="159" t="s">
        <v>296</v>
      </c>
      <c r="C42" s="159" t="s">
        <v>297</v>
      </c>
      <c r="D42" s="160">
        <v>8756.8479000000007</v>
      </c>
      <c r="E42" s="161">
        <v>0</v>
      </c>
      <c r="F42" s="161">
        <v>8756.8479000000007</v>
      </c>
      <c r="G42" s="161">
        <v>0</v>
      </c>
      <c r="H42" s="161">
        <v>0</v>
      </c>
      <c r="I42" s="161">
        <v>0</v>
      </c>
      <c r="J42" s="161">
        <v>307.01501999999999</v>
      </c>
      <c r="K42" s="161">
        <v>0</v>
      </c>
      <c r="L42" s="161">
        <v>307.01501999999999</v>
      </c>
      <c r="M42" s="161">
        <v>2614.0789399999999</v>
      </c>
      <c r="N42" s="161">
        <v>17.073349999999998</v>
      </c>
      <c r="O42" s="161">
        <v>2631.15229</v>
      </c>
      <c r="P42" s="161">
        <v>2921.0939600000002</v>
      </c>
      <c r="Q42" s="161">
        <v>17.073349999999998</v>
      </c>
      <c r="R42" s="162">
        <v>2938.1673100000003</v>
      </c>
    </row>
    <row r="43" spans="1:18" ht="13.2">
      <c r="A43" s="163"/>
      <c r="B43" s="159" t="s">
        <v>298</v>
      </c>
      <c r="C43" s="159" t="s">
        <v>299</v>
      </c>
      <c r="D43" s="160">
        <v>1106.1155900000001</v>
      </c>
      <c r="E43" s="161">
        <v>0</v>
      </c>
      <c r="F43" s="161">
        <v>1106.1155900000001</v>
      </c>
      <c r="G43" s="161">
        <v>0</v>
      </c>
      <c r="H43" s="161">
        <v>0</v>
      </c>
      <c r="I43" s="161">
        <v>0</v>
      </c>
      <c r="J43" s="161">
        <v>0</v>
      </c>
      <c r="K43" s="161">
        <v>0</v>
      </c>
      <c r="L43" s="161">
        <v>0</v>
      </c>
      <c r="M43" s="161">
        <v>0</v>
      </c>
      <c r="N43" s="161">
        <v>0</v>
      </c>
      <c r="O43" s="161">
        <v>0</v>
      </c>
      <c r="P43" s="161">
        <v>0</v>
      </c>
      <c r="Q43" s="161">
        <v>0</v>
      </c>
      <c r="R43" s="162">
        <v>0</v>
      </c>
    </row>
    <row r="44" spans="1:18" ht="13.2">
      <c r="A44" s="159" t="s">
        <v>807</v>
      </c>
      <c r="B44" s="839"/>
      <c r="C44" s="839"/>
      <c r="D44" s="160">
        <v>65616.408769999995</v>
      </c>
      <c r="E44" s="161">
        <v>0</v>
      </c>
      <c r="F44" s="161">
        <v>65616.408769999995</v>
      </c>
      <c r="G44" s="161">
        <v>0</v>
      </c>
      <c r="H44" s="161">
        <v>0</v>
      </c>
      <c r="I44" s="161">
        <v>0</v>
      </c>
      <c r="J44" s="161">
        <v>2745.7531899999999</v>
      </c>
      <c r="K44" s="161">
        <v>2.4547800000000004</v>
      </c>
      <c r="L44" s="161">
        <v>2748.2079700000004</v>
      </c>
      <c r="M44" s="161">
        <v>8102.9843200000005</v>
      </c>
      <c r="N44" s="161">
        <v>17.073349999999998</v>
      </c>
      <c r="O44" s="161">
        <v>8120.0576700000001</v>
      </c>
      <c r="P44" s="161">
        <v>10848.737509999999</v>
      </c>
      <c r="Q44" s="161">
        <v>19.528129999999997</v>
      </c>
      <c r="R44" s="162">
        <v>10868.265640000001</v>
      </c>
    </row>
    <row r="45" spans="1:18" ht="13.2">
      <c r="A45" s="159" t="s">
        <v>7</v>
      </c>
      <c r="B45" s="159" t="s">
        <v>124</v>
      </c>
      <c r="C45" s="159" t="s">
        <v>124</v>
      </c>
      <c r="D45" s="160">
        <v>25335.78673</v>
      </c>
      <c r="E45" s="161">
        <v>0</v>
      </c>
      <c r="F45" s="161">
        <v>25335.78673</v>
      </c>
      <c r="G45" s="161">
        <v>0</v>
      </c>
      <c r="H45" s="161">
        <v>0</v>
      </c>
      <c r="I45" s="161">
        <v>0</v>
      </c>
      <c r="J45" s="161">
        <v>2515.4847599999998</v>
      </c>
      <c r="K45" s="161">
        <v>0.16591</v>
      </c>
      <c r="L45" s="161">
        <v>2515.65067</v>
      </c>
      <c r="M45" s="161">
        <v>3612.3080599999998</v>
      </c>
      <c r="N45" s="161">
        <v>0</v>
      </c>
      <c r="O45" s="161">
        <v>3612.3080599999998</v>
      </c>
      <c r="P45" s="161">
        <v>6127.7928200000006</v>
      </c>
      <c r="Q45" s="161">
        <v>0.16591</v>
      </c>
      <c r="R45" s="162">
        <v>6127.9587299999994</v>
      </c>
    </row>
    <row r="46" spans="1:18" ht="13.2">
      <c r="A46" s="163"/>
      <c r="B46" s="159" t="s">
        <v>7</v>
      </c>
      <c r="C46" s="159" t="s">
        <v>7</v>
      </c>
      <c r="D46" s="160">
        <v>76144.830679999999</v>
      </c>
      <c r="E46" s="161">
        <v>0</v>
      </c>
      <c r="F46" s="161">
        <v>76144.830679999999</v>
      </c>
      <c r="G46" s="161">
        <v>0</v>
      </c>
      <c r="H46" s="161">
        <v>0</v>
      </c>
      <c r="I46" s="161">
        <v>0</v>
      </c>
      <c r="J46" s="161">
        <v>2649.9270300000003</v>
      </c>
      <c r="K46" s="161">
        <v>294.50436999999999</v>
      </c>
      <c r="L46" s="161">
        <v>2944.4313999999999</v>
      </c>
      <c r="M46" s="161">
        <v>4161.5563700000002</v>
      </c>
      <c r="N46" s="161">
        <v>0</v>
      </c>
      <c r="O46" s="161">
        <v>4161.5563700000002</v>
      </c>
      <c r="P46" s="161">
        <v>6811.4833999999992</v>
      </c>
      <c r="Q46" s="161">
        <v>294.50436999999999</v>
      </c>
      <c r="R46" s="162">
        <v>7105.9877699999997</v>
      </c>
    </row>
    <row r="47" spans="1:18" ht="13.2">
      <c r="A47" s="163"/>
      <c r="B47" s="159" t="s">
        <v>125</v>
      </c>
      <c r="C47" s="159" t="s">
        <v>125</v>
      </c>
      <c r="D47" s="160">
        <v>10385.28644</v>
      </c>
      <c r="E47" s="161">
        <v>0</v>
      </c>
      <c r="F47" s="161">
        <v>10385.28644</v>
      </c>
      <c r="G47" s="161">
        <v>0</v>
      </c>
      <c r="H47" s="161">
        <v>0</v>
      </c>
      <c r="I47" s="161">
        <v>0</v>
      </c>
      <c r="J47" s="161">
        <v>757.01367000000005</v>
      </c>
      <c r="K47" s="161">
        <v>0</v>
      </c>
      <c r="L47" s="161">
        <v>757.01367000000005</v>
      </c>
      <c r="M47" s="161">
        <v>993.26317000000006</v>
      </c>
      <c r="N47" s="161">
        <v>0</v>
      </c>
      <c r="O47" s="161">
        <v>993.26317000000006</v>
      </c>
      <c r="P47" s="161">
        <v>1750.27684</v>
      </c>
      <c r="Q47" s="161">
        <v>0</v>
      </c>
      <c r="R47" s="162">
        <v>1750.27684</v>
      </c>
    </row>
    <row r="48" spans="1:18" ht="13.2">
      <c r="A48" s="163"/>
      <c r="B48" s="159" t="s">
        <v>126</v>
      </c>
      <c r="C48" s="159" t="s">
        <v>126</v>
      </c>
      <c r="D48" s="160">
        <v>48764.329880000005</v>
      </c>
      <c r="E48" s="161">
        <v>0</v>
      </c>
      <c r="F48" s="161">
        <v>48764.329880000005</v>
      </c>
      <c r="G48" s="161">
        <v>0</v>
      </c>
      <c r="H48" s="161">
        <v>0</v>
      </c>
      <c r="I48" s="161">
        <v>0</v>
      </c>
      <c r="J48" s="161">
        <v>2139.6915199999999</v>
      </c>
      <c r="K48" s="161">
        <v>3.0200000000000001E-3</v>
      </c>
      <c r="L48" s="161">
        <v>2139.69454</v>
      </c>
      <c r="M48" s="161">
        <v>5277.0017600000001</v>
      </c>
      <c r="N48" s="161">
        <v>0</v>
      </c>
      <c r="O48" s="161">
        <v>5277.0017600000001</v>
      </c>
      <c r="P48" s="161">
        <v>7416.6932799999995</v>
      </c>
      <c r="Q48" s="161">
        <v>3.0200000000000001E-3</v>
      </c>
      <c r="R48" s="162">
        <v>7416.6962999999996</v>
      </c>
    </row>
    <row r="49" spans="1:18" ht="13.2">
      <c r="A49" s="163"/>
      <c r="B49" s="159" t="s">
        <v>127</v>
      </c>
      <c r="C49" s="159" t="s">
        <v>127</v>
      </c>
      <c r="D49" s="160">
        <v>0</v>
      </c>
      <c r="E49" s="161">
        <v>0</v>
      </c>
      <c r="F49" s="161">
        <v>0</v>
      </c>
      <c r="G49" s="161">
        <v>0</v>
      </c>
      <c r="H49" s="161">
        <v>0</v>
      </c>
      <c r="I49" s="161">
        <v>0</v>
      </c>
      <c r="J49" s="161">
        <v>0</v>
      </c>
      <c r="K49" s="161">
        <v>0</v>
      </c>
      <c r="L49" s="161">
        <v>0</v>
      </c>
      <c r="M49" s="161">
        <v>0</v>
      </c>
      <c r="N49" s="161">
        <v>0</v>
      </c>
      <c r="O49" s="161">
        <v>0</v>
      </c>
      <c r="P49" s="161">
        <v>0</v>
      </c>
      <c r="Q49" s="161">
        <v>0</v>
      </c>
      <c r="R49" s="162">
        <v>0</v>
      </c>
    </row>
    <row r="50" spans="1:18" ht="13.2">
      <c r="A50" s="163"/>
      <c r="B50" s="159" t="s">
        <v>128</v>
      </c>
      <c r="C50" s="159" t="s">
        <v>128</v>
      </c>
      <c r="D50" s="160">
        <v>17306.676039999998</v>
      </c>
      <c r="E50" s="161">
        <v>0</v>
      </c>
      <c r="F50" s="161">
        <v>17306.676039999998</v>
      </c>
      <c r="G50" s="161">
        <v>0</v>
      </c>
      <c r="H50" s="161">
        <v>0</v>
      </c>
      <c r="I50" s="161">
        <v>0</v>
      </c>
      <c r="J50" s="161">
        <v>984.01796999999999</v>
      </c>
      <c r="K50" s="161">
        <v>0</v>
      </c>
      <c r="L50" s="161">
        <v>984.01796999999999</v>
      </c>
      <c r="M50" s="161">
        <v>2898.9635600000001</v>
      </c>
      <c r="N50" s="161">
        <v>0</v>
      </c>
      <c r="O50" s="161">
        <v>2898.9635600000001</v>
      </c>
      <c r="P50" s="161">
        <v>3882.9815300000005</v>
      </c>
      <c r="Q50" s="161">
        <v>0</v>
      </c>
      <c r="R50" s="162">
        <v>3882.98153</v>
      </c>
    </row>
    <row r="51" spans="1:18" ht="13.2">
      <c r="A51" s="163"/>
      <c r="B51" s="159" t="s">
        <v>129</v>
      </c>
      <c r="C51" s="159" t="s">
        <v>130</v>
      </c>
      <c r="D51" s="160">
        <v>34003.43086</v>
      </c>
      <c r="E51" s="161">
        <v>0</v>
      </c>
      <c r="F51" s="161">
        <v>34003.43086</v>
      </c>
      <c r="G51" s="161">
        <v>0</v>
      </c>
      <c r="H51" s="161">
        <v>0</v>
      </c>
      <c r="I51" s="161">
        <v>0</v>
      </c>
      <c r="J51" s="161">
        <v>954.62618000000009</v>
      </c>
      <c r="K51" s="161">
        <v>2.8500000000000001E-3</v>
      </c>
      <c r="L51" s="161">
        <v>954.62903000000006</v>
      </c>
      <c r="M51" s="161">
        <v>2145.32017</v>
      </c>
      <c r="N51" s="161">
        <v>0</v>
      </c>
      <c r="O51" s="161">
        <v>2145.32017</v>
      </c>
      <c r="P51" s="161">
        <v>3099.9463500000002</v>
      </c>
      <c r="Q51" s="161">
        <v>2.8500000000000001E-3</v>
      </c>
      <c r="R51" s="162">
        <v>3099.9492</v>
      </c>
    </row>
    <row r="52" spans="1:18" ht="13.2">
      <c r="A52" s="163"/>
      <c r="B52" s="159" t="s">
        <v>131</v>
      </c>
      <c r="C52" s="159" t="s">
        <v>131</v>
      </c>
      <c r="D52" s="160">
        <v>60923.073019999996</v>
      </c>
      <c r="E52" s="161">
        <v>0</v>
      </c>
      <c r="F52" s="161">
        <v>60923.073019999996</v>
      </c>
      <c r="G52" s="161">
        <v>0</v>
      </c>
      <c r="H52" s="161">
        <v>0</v>
      </c>
      <c r="I52" s="161">
        <v>0</v>
      </c>
      <c r="J52" s="161">
        <v>3483.6009299999996</v>
      </c>
      <c r="K52" s="161">
        <v>24.033240000000003</v>
      </c>
      <c r="L52" s="161">
        <v>3507.6341699999998</v>
      </c>
      <c r="M52" s="161">
        <v>7159.2766799999999</v>
      </c>
      <c r="N52" s="161">
        <v>0</v>
      </c>
      <c r="O52" s="161">
        <v>7159.2766799999999</v>
      </c>
      <c r="P52" s="161">
        <v>10642.87761</v>
      </c>
      <c r="Q52" s="161">
        <v>24.033240000000003</v>
      </c>
      <c r="R52" s="162">
        <v>10666.91085</v>
      </c>
    </row>
    <row r="53" spans="1:18" ht="13.2">
      <c r="A53" s="163"/>
      <c r="B53" s="159" t="s">
        <v>132</v>
      </c>
      <c r="C53" s="159" t="s">
        <v>133</v>
      </c>
      <c r="D53" s="160">
        <v>15055.946529999999</v>
      </c>
      <c r="E53" s="161">
        <v>0</v>
      </c>
      <c r="F53" s="161">
        <v>15055.946529999999</v>
      </c>
      <c r="G53" s="161">
        <v>0</v>
      </c>
      <c r="H53" s="161">
        <v>0</v>
      </c>
      <c r="I53" s="161">
        <v>0</v>
      </c>
      <c r="J53" s="161">
        <v>872.17349000000002</v>
      </c>
      <c r="K53" s="161">
        <v>0</v>
      </c>
      <c r="L53" s="161">
        <v>872.17349000000002</v>
      </c>
      <c r="M53" s="161">
        <v>2592.60223</v>
      </c>
      <c r="N53" s="161">
        <v>0</v>
      </c>
      <c r="O53" s="161">
        <v>2592.60223</v>
      </c>
      <c r="P53" s="161">
        <v>3464.7757199999996</v>
      </c>
      <c r="Q53" s="161">
        <v>0</v>
      </c>
      <c r="R53" s="162">
        <v>3464.7757200000001</v>
      </c>
    </row>
    <row r="54" spans="1:18" ht="13.2">
      <c r="A54" s="163"/>
      <c r="B54" s="159" t="s">
        <v>134</v>
      </c>
      <c r="C54" s="159" t="s">
        <v>134</v>
      </c>
      <c r="D54" s="160">
        <v>11078.209080000001</v>
      </c>
      <c r="E54" s="161">
        <v>0</v>
      </c>
      <c r="F54" s="161">
        <v>11078.209080000001</v>
      </c>
      <c r="G54" s="161">
        <v>0</v>
      </c>
      <c r="H54" s="161">
        <v>0</v>
      </c>
      <c r="I54" s="161">
        <v>0</v>
      </c>
      <c r="J54" s="161">
        <v>112.41616</v>
      </c>
      <c r="K54" s="161">
        <v>0</v>
      </c>
      <c r="L54" s="161">
        <v>112.41616</v>
      </c>
      <c r="M54" s="161">
        <v>276.58240000000001</v>
      </c>
      <c r="N54" s="161">
        <v>0</v>
      </c>
      <c r="O54" s="161">
        <v>276.58240000000001</v>
      </c>
      <c r="P54" s="161">
        <v>388.99856000000005</v>
      </c>
      <c r="Q54" s="161">
        <v>0</v>
      </c>
      <c r="R54" s="162">
        <v>388.99856</v>
      </c>
    </row>
    <row r="55" spans="1:18" ht="13.2">
      <c r="A55" s="159" t="s">
        <v>808</v>
      </c>
      <c r="B55" s="839"/>
      <c r="C55" s="839"/>
      <c r="D55" s="160">
        <v>298997.5692599999</v>
      </c>
      <c r="E55" s="161">
        <v>0</v>
      </c>
      <c r="F55" s="161">
        <v>298997.5692599999</v>
      </c>
      <c r="G55" s="161">
        <v>0</v>
      </c>
      <c r="H55" s="161">
        <v>0</v>
      </c>
      <c r="I55" s="161">
        <v>0</v>
      </c>
      <c r="J55" s="161">
        <v>14468.951710000001</v>
      </c>
      <c r="K55" s="161">
        <v>318.70938999999993</v>
      </c>
      <c r="L55" s="161">
        <v>14787.661099999999</v>
      </c>
      <c r="M55" s="161">
        <v>29116.874399999993</v>
      </c>
      <c r="N55" s="161">
        <v>0</v>
      </c>
      <c r="O55" s="161">
        <v>29116.874399999993</v>
      </c>
      <c r="P55" s="161">
        <v>43585.826110000002</v>
      </c>
      <c r="Q55" s="161">
        <v>318.70938999999993</v>
      </c>
      <c r="R55" s="162">
        <v>43904.535499999998</v>
      </c>
    </row>
    <row r="56" spans="1:18" ht="13.2">
      <c r="A56" s="159" t="s">
        <v>8</v>
      </c>
      <c r="B56" s="159" t="s">
        <v>135</v>
      </c>
      <c r="C56" s="159" t="s">
        <v>300</v>
      </c>
      <c r="D56" s="160">
        <v>33890.159149999999</v>
      </c>
      <c r="E56" s="161">
        <v>0</v>
      </c>
      <c r="F56" s="161">
        <v>33890.159149999999</v>
      </c>
      <c r="G56" s="161">
        <v>0</v>
      </c>
      <c r="H56" s="161">
        <v>0</v>
      </c>
      <c r="I56" s="161">
        <v>0</v>
      </c>
      <c r="J56" s="161">
        <v>686.66426000000001</v>
      </c>
      <c r="K56" s="161">
        <v>2.9999999999999997E-5</v>
      </c>
      <c r="L56" s="161">
        <v>686.66429000000005</v>
      </c>
      <c r="M56" s="161">
        <v>22455.893230000001</v>
      </c>
      <c r="N56" s="161">
        <v>0</v>
      </c>
      <c r="O56" s="161">
        <v>22455.893230000001</v>
      </c>
      <c r="P56" s="161">
        <v>23142.557490000003</v>
      </c>
      <c r="Q56" s="161">
        <v>2.9999999999999997E-5</v>
      </c>
      <c r="R56" s="162">
        <v>23142.557519999998</v>
      </c>
    </row>
    <row r="57" spans="1:18" ht="13.2">
      <c r="A57" s="163"/>
      <c r="B57" s="163"/>
      <c r="C57" s="164" t="s">
        <v>8</v>
      </c>
      <c r="D57" s="165">
        <v>21778.908429999999</v>
      </c>
      <c r="E57" s="118">
        <v>0</v>
      </c>
      <c r="F57" s="118">
        <v>21778.908429999999</v>
      </c>
      <c r="G57" s="118">
        <v>0</v>
      </c>
      <c r="H57" s="118">
        <v>0</v>
      </c>
      <c r="I57" s="118">
        <v>0</v>
      </c>
      <c r="J57" s="118">
        <v>1.1762900000000001</v>
      </c>
      <c r="K57" s="118">
        <v>0</v>
      </c>
      <c r="L57" s="118">
        <v>1.1762900000000001</v>
      </c>
      <c r="M57" s="118">
        <v>0</v>
      </c>
      <c r="N57" s="118">
        <v>0</v>
      </c>
      <c r="O57" s="118">
        <v>0</v>
      </c>
      <c r="P57" s="118">
        <v>1.1762900000000001</v>
      </c>
      <c r="Q57" s="118">
        <v>0</v>
      </c>
      <c r="R57" s="166">
        <v>1.1762900000000001</v>
      </c>
    </row>
    <row r="58" spans="1:18" ht="13.2">
      <c r="A58" s="163"/>
      <c r="B58" s="163"/>
      <c r="C58" s="164" t="s">
        <v>136</v>
      </c>
      <c r="D58" s="165">
        <v>30883.739329999997</v>
      </c>
      <c r="E58" s="118">
        <v>0</v>
      </c>
      <c r="F58" s="118">
        <v>30883.739329999997</v>
      </c>
      <c r="G58" s="118">
        <v>0</v>
      </c>
      <c r="H58" s="118">
        <v>0</v>
      </c>
      <c r="I58" s="118">
        <v>0</v>
      </c>
      <c r="J58" s="118">
        <v>13561.308540000002</v>
      </c>
      <c r="K58" s="118">
        <v>2.8532899999999999</v>
      </c>
      <c r="L58" s="118">
        <v>13564.161830000003</v>
      </c>
      <c r="M58" s="118">
        <v>10782.712880000001</v>
      </c>
      <c r="N58" s="118">
        <v>143.65045999999998</v>
      </c>
      <c r="O58" s="118">
        <v>10926.363340000002</v>
      </c>
      <c r="P58" s="118">
        <v>24344.021420000001</v>
      </c>
      <c r="Q58" s="118">
        <v>146.50375</v>
      </c>
      <c r="R58" s="166">
        <v>24490.525169999997</v>
      </c>
    </row>
    <row r="59" spans="1:18" ht="13.2">
      <c r="A59" s="159" t="s">
        <v>809</v>
      </c>
      <c r="B59" s="839"/>
      <c r="C59" s="839"/>
      <c r="D59" s="160">
        <v>86552.806909999999</v>
      </c>
      <c r="E59" s="161">
        <v>0</v>
      </c>
      <c r="F59" s="161">
        <v>86552.806909999999</v>
      </c>
      <c r="G59" s="161">
        <v>0</v>
      </c>
      <c r="H59" s="161">
        <v>0</v>
      </c>
      <c r="I59" s="161">
        <v>0</v>
      </c>
      <c r="J59" s="161">
        <v>14249.149090000003</v>
      </c>
      <c r="K59" s="161">
        <v>2.8533200000000001</v>
      </c>
      <c r="L59" s="161">
        <v>14252.002410000003</v>
      </c>
      <c r="M59" s="161">
        <v>33238.606110000001</v>
      </c>
      <c r="N59" s="161">
        <v>143.65045999999998</v>
      </c>
      <c r="O59" s="161">
        <v>33382.256569999998</v>
      </c>
      <c r="P59" s="161">
        <v>47487.7552</v>
      </c>
      <c r="Q59" s="161">
        <v>146.50378000000001</v>
      </c>
      <c r="R59" s="162">
        <v>47634.258979999999</v>
      </c>
    </row>
    <row r="60" spans="1:18" ht="13.2">
      <c r="A60" s="159" t="s">
        <v>9</v>
      </c>
      <c r="B60" s="159" t="s">
        <v>137</v>
      </c>
      <c r="C60" s="159" t="s">
        <v>137</v>
      </c>
      <c r="D60" s="160">
        <v>10326.67035</v>
      </c>
      <c r="E60" s="161">
        <v>0</v>
      </c>
      <c r="F60" s="161">
        <v>10326.67035</v>
      </c>
      <c r="G60" s="161">
        <v>0</v>
      </c>
      <c r="H60" s="161">
        <v>0</v>
      </c>
      <c r="I60" s="161">
        <v>0</v>
      </c>
      <c r="J60" s="161">
        <v>615.4601899999999</v>
      </c>
      <c r="K60" s="161">
        <v>0.17118</v>
      </c>
      <c r="L60" s="161">
        <v>615.63136999999995</v>
      </c>
      <c r="M60" s="161">
        <v>552.86573999999996</v>
      </c>
      <c r="N60" s="161">
        <v>0</v>
      </c>
      <c r="O60" s="161">
        <v>552.86573999999996</v>
      </c>
      <c r="P60" s="161">
        <v>1168.32593</v>
      </c>
      <c r="Q60" s="161">
        <v>0.17118</v>
      </c>
      <c r="R60" s="162">
        <v>1168.49711</v>
      </c>
    </row>
    <row r="61" spans="1:18" ht="13.2">
      <c r="A61" s="163"/>
      <c r="B61" s="159" t="s">
        <v>138</v>
      </c>
      <c r="C61" s="159" t="s">
        <v>139</v>
      </c>
      <c r="D61" s="160">
        <v>30970.839609999999</v>
      </c>
      <c r="E61" s="161">
        <v>0</v>
      </c>
      <c r="F61" s="161">
        <v>30970.839609999999</v>
      </c>
      <c r="G61" s="161">
        <v>0</v>
      </c>
      <c r="H61" s="161">
        <v>0</v>
      </c>
      <c r="I61" s="161">
        <v>0</v>
      </c>
      <c r="J61" s="161">
        <v>1159.47182</v>
      </c>
      <c r="K61" s="161">
        <v>104.58589000000001</v>
      </c>
      <c r="L61" s="161">
        <v>1264.05771</v>
      </c>
      <c r="M61" s="161">
        <v>2858.7626299999997</v>
      </c>
      <c r="N61" s="161">
        <v>5.1019100000000002</v>
      </c>
      <c r="O61" s="161">
        <v>2863.86454</v>
      </c>
      <c r="P61" s="161">
        <v>4018.2344500000004</v>
      </c>
      <c r="Q61" s="161">
        <v>109.68780000000001</v>
      </c>
      <c r="R61" s="162">
        <v>4127.9222499999996</v>
      </c>
    </row>
    <row r="62" spans="1:18" ht="13.2">
      <c r="A62" s="163"/>
      <c r="B62" s="159" t="s">
        <v>9</v>
      </c>
      <c r="C62" s="159" t="s">
        <v>9</v>
      </c>
      <c r="D62" s="160">
        <v>47507.71456</v>
      </c>
      <c r="E62" s="161">
        <v>0</v>
      </c>
      <c r="F62" s="161">
        <v>47507.71456</v>
      </c>
      <c r="G62" s="161">
        <v>0</v>
      </c>
      <c r="H62" s="161">
        <v>0</v>
      </c>
      <c r="I62" s="161">
        <v>0</v>
      </c>
      <c r="J62" s="161">
        <v>2099.0925200000001</v>
      </c>
      <c r="K62" s="161">
        <v>0</v>
      </c>
      <c r="L62" s="161">
        <v>2099.0925200000001</v>
      </c>
      <c r="M62" s="161">
        <v>0</v>
      </c>
      <c r="N62" s="161">
        <v>0</v>
      </c>
      <c r="O62" s="161">
        <v>0</v>
      </c>
      <c r="P62" s="161">
        <v>2099.0925200000001</v>
      </c>
      <c r="Q62" s="161">
        <v>0</v>
      </c>
      <c r="R62" s="162">
        <v>2099.0925200000001</v>
      </c>
    </row>
    <row r="63" spans="1:18" ht="13.2">
      <c r="A63" s="163"/>
      <c r="B63" s="163"/>
      <c r="C63" s="164" t="s">
        <v>140</v>
      </c>
      <c r="D63" s="165">
        <v>15831.48287</v>
      </c>
      <c r="E63" s="118">
        <v>0</v>
      </c>
      <c r="F63" s="118">
        <v>15831.48287</v>
      </c>
      <c r="G63" s="118">
        <v>0</v>
      </c>
      <c r="H63" s="118">
        <v>0</v>
      </c>
      <c r="I63" s="118">
        <v>0</v>
      </c>
      <c r="J63" s="118">
        <v>1086.7996499999999</v>
      </c>
      <c r="K63" s="118">
        <v>0.50658999999999998</v>
      </c>
      <c r="L63" s="118">
        <v>1087.3062399999999</v>
      </c>
      <c r="M63" s="118">
        <v>3133.9413500000001</v>
      </c>
      <c r="N63" s="118">
        <v>0</v>
      </c>
      <c r="O63" s="118">
        <v>3133.9413500000001</v>
      </c>
      <c r="P63" s="118">
        <v>4220.741</v>
      </c>
      <c r="Q63" s="118">
        <v>0.50658999999999998</v>
      </c>
      <c r="R63" s="166">
        <v>4221.2475899999999</v>
      </c>
    </row>
    <row r="64" spans="1:18" ht="13.2">
      <c r="A64" s="163"/>
      <c r="B64" s="163"/>
      <c r="C64" s="164" t="s">
        <v>306</v>
      </c>
      <c r="D64" s="165">
        <v>0</v>
      </c>
      <c r="E64" s="118">
        <v>0</v>
      </c>
      <c r="F64" s="118">
        <v>0</v>
      </c>
      <c r="G64" s="118">
        <v>0</v>
      </c>
      <c r="H64" s="118">
        <v>0</v>
      </c>
      <c r="I64" s="118">
        <v>0</v>
      </c>
      <c r="J64" s="118">
        <v>0</v>
      </c>
      <c r="K64" s="118">
        <v>0</v>
      </c>
      <c r="L64" s="118">
        <v>0</v>
      </c>
      <c r="M64" s="118">
        <v>0</v>
      </c>
      <c r="N64" s="118">
        <v>0</v>
      </c>
      <c r="O64" s="118">
        <v>0</v>
      </c>
      <c r="P64" s="118">
        <v>0</v>
      </c>
      <c r="Q64" s="118">
        <v>0</v>
      </c>
      <c r="R64" s="166">
        <v>0</v>
      </c>
    </row>
    <row r="65" spans="1:18" ht="13.2">
      <c r="A65" s="163"/>
      <c r="B65" s="159" t="s">
        <v>252</v>
      </c>
      <c r="C65" s="159" t="s">
        <v>253</v>
      </c>
      <c r="D65" s="160">
        <v>5108.2998699999998</v>
      </c>
      <c r="E65" s="161">
        <v>0</v>
      </c>
      <c r="F65" s="161">
        <v>5108.2998699999998</v>
      </c>
      <c r="G65" s="161">
        <v>0</v>
      </c>
      <c r="H65" s="161">
        <v>0</v>
      </c>
      <c r="I65" s="161">
        <v>0</v>
      </c>
      <c r="J65" s="161">
        <v>11.486750000000001</v>
      </c>
      <c r="K65" s="161">
        <v>0</v>
      </c>
      <c r="L65" s="161">
        <v>11.486750000000001</v>
      </c>
      <c r="M65" s="161">
        <v>0</v>
      </c>
      <c r="N65" s="161">
        <v>0</v>
      </c>
      <c r="O65" s="161">
        <v>0</v>
      </c>
      <c r="P65" s="161">
        <v>11.486750000000001</v>
      </c>
      <c r="Q65" s="161">
        <v>0</v>
      </c>
      <c r="R65" s="162">
        <v>11.486750000000001</v>
      </c>
    </row>
    <row r="66" spans="1:18" ht="13.2">
      <c r="A66" s="163"/>
      <c r="B66" s="163"/>
      <c r="C66" s="164" t="s">
        <v>301</v>
      </c>
      <c r="D66" s="165">
        <v>14440.42678</v>
      </c>
      <c r="E66" s="118">
        <v>0</v>
      </c>
      <c r="F66" s="118">
        <v>14440.42678</v>
      </c>
      <c r="G66" s="118">
        <v>0</v>
      </c>
      <c r="H66" s="118">
        <v>0</v>
      </c>
      <c r="I66" s="118">
        <v>0</v>
      </c>
      <c r="J66" s="118">
        <v>212.61106000000001</v>
      </c>
      <c r="K66" s="118">
        <v>0</v>
      </c>
      <c r="L66" s="118">
        <v>212.61106000000001</v>
      </c>
      <c r="M66" s="118">
        <v>156.27807000000001</v>
      </c>
      <c r="N66" s="118">
        <v>0</v>
      </c>
      <c r="O66" s="118">
        <v>156.27807000000001</v>
      </c>
      <c r="P66" s="118">
        <v>368.88913000000002</v>
      </c>
      <c r="Q66" s="118">
        <v>0</v>
      </c>
      <c r="R66" s="166">
        <v>368.88913000000002</v>
      </c>
    </row>
    <row r="67" spans="1:18" ht="13.2">
      <c r="A67" s="163"/>
      <c r="B67" s="159" t="s">
        <v>141</v>
      </c>
      <c r="C67" s="159" t="s">
        <v>142</v>
      </c>
      <c r="D67" s="160">
        <v>24697.21256</v>
      </c>
      <c r="E67" s="161">
        <v>0</v>
      </c>
      <c r="F67" s="161">
        <v>24697.21256</v>
      </c>
      <c r="G67" s="161">
        <v>0</v>
      </c>
      <c r="H67" s="161">
        <v>0</v>
      </c>
      <c r="I67" s="161">
        <v>0</v>
      </c>
      <c r="J67" s="161">
        <v>651.16122999999993</v>
      </c>
      <c r="K67" s="161">
        <v>7.7300000000000008E-3</v>
      </c>
      <c r="L67" s="161">
        <v>651.16895999999997</v>
      </c>
      <c r="M67" s="161">
        <v>603.16381999999999</v>
      </c>
      <c r="N67" s="161">
        <v>0</v>
      </c>
      <c r="O67" s="161">
        <v>603.16381999999999</v>
      </c>
      <c r="P67" s="161">
        <v>1254.3250499999999</v>
      </c>
      <c r="Q67" s="161">
        <v>7.7300000000000008E-3</v>
      </c>
      <c r="R67" s="162">
        <v>1254.33278</v>
      </c>
    </row>
    <row r="68" spans="1:18" ht="13.2">
      <c r="A68" s="163"/>
      <c r="B68" s="159" t="s">
        <v>143</v>
      </c>
      <c r="C68" s="159" t="s">
        <v>144</v>
      </c>
      <c r="D68" s="160">
        <v>8681.6982200000002</v>
      </c>
      <c r="E68" s="161">
        <v>0</v>
      </c>
      <c r="F68" s="161">
        <v>8681.6982200000002</v>
      </c>
      <c r="G68" s="161">
        <v>0</v>
      </c>
      <c r="H68" s="161">
        <v>0</v>
      </c>
      <c r="I68" s="161">
        <v>0</v>
      </c>
      <c r="J68" s="161">
        <v>343.26650000000001</v>
      </c>
      <c r="K68" s="161">
        <v>1.0056</v>
      </c>
      <c r="L68" s="161">
        <v>344.27209999999997</v>
      </c>
      <c r="M68" s="161">
        <v>380.88883000000004</v>
      </c>
      <c r="N68" s="161">
        <v>0</v>
      </c>
      <c r="O68" s="161">
        <v>380.88883000000004</v>
      </c>
      <c r="P68" s="161">
        <v>724.15533000000005</v>
      </c>
      <c r="Q68" s="161">
        <v>1.0056</v>
      </c>
      <c r="R68" s="162">
        <v>725.16093000000001</v>
      </c>
    </row>
    <row r="69" spans="1:18" ht="13.2">
      <c r="A69" s="163"/>
      <c r="B69" s="159" t="s">
        <v>145</v>
      </c>
      <c r="C69" s="159" t="s">
        <v>146</v>
      </c>
      <c r="D69" s="160">
        <v>0.15234999999999999</v>
      </c>
      <c r="E69" s="161">
        <v>0</v>
      </c>
      <c r="F69" s="161">
        <v>0.15234999999999999</v>
      </c>
      <c r="G69" s="161">
        <v>0</v>
      </c>
      <c r="H69" s="161">
        <v>0</v>
      </c>
      <c r="I69" s="161">
        <v>0</v>
      </c>
      <c r="J69" s="161">
        <v>0</v>
      </c>
      <c r="K69" s="161">
        <v>0</v>
      </c>
      <c r="L69" s="161">
        <v>0</v>
      </c>
      <c r="M69" s="161">
        <v>0</v>
      </c>
      <c r="N69" s="161">
        <v>0</v>
      </c>
      <c r="O69" s="161">
        <v>0</v>
      </c>
      <c r="P69" s="161">
        <v>0</v>
      </c>
      <c r="Q69" s="161">
        <v>0</v>
      </c>
      <c r="R69" s="162">
        <v>0</v>
      </c>
    </row>
    <row r="70" spans="1:18" ht="13.2">
      <c r="A70" s="159" t="s">
        <v>810</v>
      </c>
      <c r="B70" s="839"/>
      <c r="C70" s="839"/>
      <c r="D70" s="160">
        <v>157564.49717000002</v>
      </c>
      <c r="E70" s="161">
        <v>0</v>
      </c>
      <c r="F70" s="161">
        <v>157564.49717000002</v>
      </c>
      <c r="G70" s="161">
        <v>0</v>
      </c>
      <c r="H70" s="161">
        <v>0</v>
      </c>
      <c r="I70" s="161">
        <v>0</v>
      </c>
      <c r="J70" s="161">
        <v>6179.3497199999993</v>
      </c>
      <c r="K70" s="161">
        <v>106.27698999999998</v>
      </c>
      <c r="L70" s="161">
        <v>6285.6267099999986</v>
      </c>
      <c r="M70" s="161">
        <v>7685.9004400000013</v>
      </c>
      <c r="N70" s="161">
        <v>5.1019100000000002</v>
      </c>
      <c r="O70" s="161">
        <v>7691.0023500000016</v>
      </c>
      <c r="P70" s="161">
        <v>13865.250160000001</v>
      </c>
      <c r="Q70" s="161">
        <v>111.37889999999999</v>
      </c>
      <c r="R70" s="162">
        <v>13976.629060000001</v>
      </c>
    </row>
    <row r="71" spans="1:18" ht="13.2">
      <c r="A71" s="159" t="s">
        <v>10</v>
      </c>
      <c r="B71" s="159" t="s">
        <v>302</v>
      </c>
      <c r="C71" s="159" t="s">
        <v>303</v>
      </c>
      <c r="D71" s="160">
        <v>709.1628199999999</v>
      </c>
      <c r="E71" s="161">
        <v>0</v>
      </c>
      <c r="F71" s="161">
        <v>709.1628199999999</v>
      </c>
      <c r="G71" s="161">
        <v>0</v>
      </c>
      <c r="H71" s="161">
        <v>0</v>
      </c>
      <c r="I71" s="161">
        <v>0</v>
      </c>
      <c r="J71" s="161">
        <v>0</v>
      </c>
      <c r="K71" s="161">
        <v>0</v>
      </c>
      <c r="L71" s="161">
        <v>0</v>
      </c>
      <c r="M71" s="161">
        <v>0</v>
      </c>
      <c r="N71" s="161">
        <v>0</v>
      </c>
      <c r="O71" s="161">
        <v>0</v>
      </c>
      <c r="P71" s="161">
        <v>0</v>
      </c>
      <c r="Q71" s="161">
        <v>0</v>
      </c>
      <c r="R71" s="162">
        <v>0</v>
      </c>
    </row>
    <row r="72" spans="1:18" ht="13.2">
      <c r="A72" s="163"/>
      <c r="B72" s="159" t="s">
        <v>10</v>
      </c>
      <c r="C72" s="159" t="s">
        <v>10</v>
      </c>
      <c r="D72" s="160">
        <v>39707.200709999997</v>
      </c>
      <c r="E72" s="161">
        <v>0</v>
      </c>
      <c r="F72" s="161">
        <v>39707.200709999997</v>
      </c>
      <c r="G72" s="161">
        <v>0</v>
      </c>
      <c r="H72" s="161">
        <v>0</v>
      </c>
      <c r="I72" s="161">
        <v>0</v>
      </c>
      <c r="J72" s="161">
        <v>2166.0741000000003</v>
      </c>
      <c r="K72" s="161">
        <v>147.76275999999999</v>
      </c>
      <c r="L72" s="161">
        <v>2313.8368600000003</v>
      </c>
      <c r="M72" s="161">
        <v>10009.463750000001</v>
      </c>
      <c r="N72" s="161">
        <v>0</v>
      </c>
      <c r="O72" s="161">
        <v>10009.463750000001</v>
      </c>
      <c r="P72" s="161">
        <v>12175.537849999999</v>
      </c>
      <c r="Q72" s="161">
        <v>147.76275999999999</v>
      </c>
      <c r="R72" s="162">
        <v>12323.30061</v>
      </c>
    </row>
    <row r="73" spans="1:18" ht="13.2">
      <c r="A73" s="163"/>
      <c r="B73" s="159" t="s">
        <v>147</v>
      </c>
      <c r="C73" s="159" t="s">
        <v>148</v>
      </c>
      <c r="D73" s="160">
        <v>34302.491219999996</v>
      </c>
      <c r="E73" s="161">
        <v>0</v>
      </c>
      <c r="F73" s="161">
        <v>34302.491219999996</v>
      </c>
      <c r="G73" s="161">
        <v>0</v>
      </c>
      <c r="H73" s="161">
        <v>0</v>
      </c>
      <c r="I73" s="161">
        <v>0</v>
      </c>
      <c r="J73" s="161">
        <v>3115.7800099999999</v>
      </c>
      <c r="K73" s="161">
        <v>69.640529999999998</v>
      </c>
      <c r="L73" s="161">
        <v>3185.4205400000001</v>
      </c>
      <c r="M73" s="161">
        <v>6942.6948000000002</v>
      </c>
      <c r="N73" s="161">
        <v>23.74175</v>
      </c>
      <c r="O73" s="161">
        <v>6966.4365499999994</v>
      </c>
      <c r="P73" s="161">
        <v>10058.474809999998</v>
      </c>
      <c r="Q73" s="161">
        <v>93.382279999999994</v>
      </c>
      <c r="R73" s="162">
        <v>10151.85709</v>
      </c>
    </row>
    <row r="74" spans="1:18" ht="13.2">
      <c r="A74" s="159" t="s">
        <v>811</v>
      </c>
      <c r="B74" s="839"/>
      <c r="C74" s="839"/>
      <c r="D74" s="160">
        <v>74718.854749999999</v>
      </c>
      <c r="E74" s="161">
        <v>0</v>
      </c>
      <c r="F74" s="161">
        <v>74718.854749999999</v>
      </c>
      <c r="G74" s="161">
        <v>0</v>
      </c>
      <c r="H74" s="161">
        <v>0</v>
      </c>
      <c r="I74" s="161">
        <v>0</v>
      </c>
      <c r="J74" s="161">
        <v>5281.8541099999993</v>
      </c>
      <c r="K74" s="161">
        <v>217.40328999999997</v>
      </c>
      <c r="L74" s="161">
        <v>5499.2574000000004</v>
      </c>
      <c r="M74" s="161">
        <v>16952.15855</v>
      </c>
      <c r="N74" s="161">
        <v>23.74175</v>
      </c>
      <c r="O74" s="161">
        <v>16975.900300000001</v>
      </c>
      <c r="P74" s="161">
        <v>22234.012659999997</v>
      </c>
      <c r="Q74" s="161">
        <v>241.14503999999997</v>
      </c>
      <c r="R74" s="162">
        <v>22475.1577</v>
      </c>
    </row>
    <row r="75" spans="1:18" ht="13.2">
      <c r="A75" s="159" t="s">
        <v>149</v>
      </c>
      <c r="B75" s="159" t="s">
        <v>149</v>
      </c>
      <c r="C75" s="159" t="s">
        <v>149</v>
      </c>
      <c r="D75" s="160">
        <v>105667.90638000001</v>
      </c>
      <c r="E75" s="161">
        <v>0</v>
      </c>
      <c r="F75" s="161">
        <v>105667.90638000001</v>
      </c>
      <c r="G75" s="161">
        <v>0</v>
      </c>
      <c r="H75" s="161">
        <v>0</v>
      </c>
      <c r="I75" s="161">
        <v>0</v>
      </c>
      <c r="J75" s="161">
        <v>8808.9445699999978</v>
      </c>
      <c r="K75" s="161">
        <v>2.0251800000000002</v>
      </c>
      <c r="L75" s="161">
        <v>8810.9697499999984</v>
      </c>
      <c r="M75" s="161">
        <v>8148.3522899999998</v>
      </c>
      <c r="N75" s="161">
        <v>0</v>
      </c>
      <c r="O75" s="161">
        <v>8148.3522899999998</v>
      </c>
      <c r="P75" s="161">
        <v>16957.296859999999</v>
      </c>
      <c r="Q75" s="161">
        <v>2.0251800000000002</v>
      </c>
      <c r="R75" s="162">
        <v>16959.322039999999</v>
      </c>
    </row>
    <row r="76" spans="1:18" ht="13.2">
      <c r="A76" s="163"/>
      <c r="B76" s="163"/>
      <c r="C76" s="164" t="s">
        <v>307</v>
      </c>
      <c r="D76" s="165">
        <v>0</v>
      </c>
      <c r="E76" s="118">
        <v>0</v>
      </c>
      <c r="F76" s="118">
        <v>0</v>
      </c>
      <c r="G76" s="118">
        <v>0</v>
      </c>
      <c r="H76" s="118">
        <v>0</v>
      </c>
      <c r="I76" s="118">
        <v>0</v>
      </c>
      <c r="J76" s="118">
        <v>0</v>
      </c>
      <c r="K76" s="118">
        <v>0</v>
      </c>
      <c r="L76" s="118">
        <v>0</v>
      </c>
      <c r="M76" s="118">
        <v>0</v>
      </c>
      <c r="N76" s="118">
        <v>0</v>
      </c>
      <c r="O76" s="118">
        <v>0</v>
      </c>
      <c r="P76" s="118">
        <v>0</v>
      </c>
      <c r="Q76" s="118">
        <v>0</v>
      </c>
      <c r="R76" s="166">
        <v>0</v>
      </c>
    </row>
    <row r="77" spans="1:18" ht="13.2">
      <c r="A77" s="163"/>
      <c r="B77" s="159" t="s">
        <v>150</v>
      </c>
      <c r="C77" s="159" t="s">
        <v>151</v>
      </c>
      <c r="D77" s="160">
        <v>68617.644470000014</v>
      </c>
      <c r="E77" s="161">
        <v>0</v>
      </c>
      <c r="F77" s="161">
        <v>68617.644470000014</v>
      </c>
      <c r="G77" s="161">
        <v>0</v>
      </c>
      <c r="H77" s="161">
        <v>0</v>
      </c>
      <c r="I77" s="161">
        <v>0</v>
      </c>
      <c r="J77" s="161">
        <v>3054.8116</v>
      </c>
      <c r="K77" s="161">
        <v>0.65455999999999992</v>
      </c>
      <c r="L77" s="161">
        <v>3055.4661599999999</v>
      </c>
      <c r="M77" s="161">
        <v>1912.3008599999998</v>
      </c>
      <c r="N77" s="161">
        <v>0</v>
      </c>
      <c r="O77" s="161">
        <v>1912.3008599999998</v>
      </c>
      <c r="P77" s="161">
        <v>4967.1124600000012</v>
      </c>
      <c r="Q77" s="161">
        <v>0.65455999999999992</v>
      </c>
      <c r="R77" s="162">
        <v>4967.7670200000002</v>
      </c>
    </row>
    <row r="78" spans="1:18" ht="13.2">
      <c r="A78" s="163"/>
      <c r="B78" s="159" t="s">
        <v>152</v>
      </c>
      <c r="C78" s="159" t="s">
        <v>153</v>
      </c>
      <c r="D78" s="160">
        <v>14774.32518</v>
      </c>
      <c r="E78" s="161">
        <v>0</v>
      </c>
      <c r="F78" s="161">
        <v>14774.32518</v>
      </c>
      <c r="G78" s="161">
        <v>0</v>
      </c>
      <c r="H78" s="161">
        <v>0</v>
      </c>
      <c r="I78" s="161">
        <v>0</v>
      </c>
      <c r="J78" s="161">
        <v>610.48083999999994</v>
      </c>
      <c r="K78" s="161">
        <v>4.0899999999999999E-2</v>
      </c>
      <c r="L78" s="161">
        <v>610.52174000000002</v>
      </c>
      <c r="M78" s="161">
        <v>1039.07375</v>
      </c>
      <c r="N78" s="161">
        <v>0</v>
      </c>
      <c r="O78" s="161">
        <v>1039.07375</v>
      </c>
      <c r="P78" s="161">
        <v>1649.55459</v>
      </c>
      <c r="Q78" s="161">
        <v>4.0899999999999999E-2</v>
      </c>
      <c r="R78" s="162">
        <v>1649.5954899999999</v>
      </c>
    </row>
    <row r="79" spans="1:18" ht="13.2">
      <c r="A79" s="159" t="s">
        <v>812</v>
      </c>
      <c r="B79" s="839"/>
      <c r="C79" s="839"/>
      <c r="D79" s="160">
        <v>189059.87603000004</v>
      </c>
      <c r="E79" s="161">
        <v>0</v>
      </c>
      <c r="F79" s="161">
        <v>189059.87603000004</v>
      </c>
      <c r="G79" s="161">
        <v>0</v>
      </c>
      <c r="H79" s="161">
        <v>0</v>
      </c>
      <c r="I79" s="161">
        <v>0</v>
      </c>
      <c r="J79" s="161">
        <v>12474.237009999997</v>
      </c>
      <c r="K79" s="161">
        <v>2.7206399999999999</v>
      </c>
      <c r="L79" s="161">
        <v>12476.957649999998</v>
      </c>
      <c r="M79" s="161">
        <v>11099.7269</v>
      </c>
      <c r="N79" s="161">
        <v>0</v>
      </c>
      <c r="O79" s="161">
        <v>11099.7269</v>
      </c>
      <c r="P79" s="161">
        <v>23573.963909999999</v>
      </c>
      <c r="Q79" s="161">
        <v>2.7206399999999999</v>
      </c>
      <c r="R79" s="162">
        <v>23576.684549999998</v>
      </c>
    </row>
    <row r="80" spans="1:18" ht="13.2">
      <c r="A80" s="159" t="s">
        <v>12</v>
      </c>
      <c r="B80" s="159" t="s">
        <v>254</v>
      </c>
      <c r="C80" s="159" t="s">
        <v>255</v>
      </c>
      <c r="D80" s="160">
        <v>36663.690490000001</v>
      </c>
      <c r="E80" s="161">
        <v>0</v>
      </c>
      <c r="F80" s="161">
        <v>36663.690490000001</v>
      </c>
      <c r="G80" s="161">
        <v>0</v>
      </c>
      <c r="H80" s="161">
        <v>0</v>
      </c>
      <c r="I80" s="161">
        <v>0</v>
      </c>
      <c r="J80" s="161">
        <v>2461.49161</v>
      </c>
      <c r="K80" s="161">
        <v>0</v>
      </c>
      <c r="L80" s="161">
        <v>2461.49161</v>
      </c>
      <c r="M80" s="161">
        <v>21.014770000000002</v>
      </c>
      <c r="N80" s="161">
        <v>0</v>
      </c>
      <c r="O80" s="161">
        <v>21.014770000000002</v>
      </c>
      <c r="P80" s="161">
        <v>2482.5063799999998</v>
      </c>
      <c r="Q80" s="161">
        <v>0</v>
      </c>
      <c r="R80" s="162">
        <v>2482.5063799999998</v>
      </c>
    </row>
    <row r="81" spans="1:18" ht="13.2">
      <c r="A81" s="163"/>
      <c r="B81" s="159" t="s">
        <v>12</v>
      </c>
      <c r="C81" s="159" t="s">
        <v>12</v>
      </c>
      <c r="D81" s="160">
        <v>88738.676670000001</v>
      </c>
      <c r="E81" s="161">
        <v>0</v>
      </c>
      <c r="F81" s="161">
        <v>88738.676670000001</v>
      </c>
      <c r="G81" s="161">
        <v>0</v>
      </c>
      <c r="H81" s="161">
        <v>0</v>
      </c>
      <c r="I81" s="161">
        <v>0</v>
      </c>
      <c r="J81" s="161">
        <v>4220.0906799999993</v>
      </c>
      <c r="K81" s="161">
        <v>68.106830000000002</v>
      </c>
      <c r="L81" s="161">
        <v>4288.19751</v>
      </c>
      <c r="M81" s="161">
        <v>6863.6685600000001</v>
      </c>
      <c r="N81" s="161">
        <v>98.525320000000008</v>
      </c>
      <c r="O81" s="161">
        <v>6962.1938799999998</v>
      </c>
      <c r="P81" s="161">
        <v>11083.759239999999</v>
      </c>
      <c r="Q81" s="161">
        <v>166.63215</v>
      </c>
      <c r="R81" s="162">
        <v>11250.391390000001</v>
      </c>
    </row>
    <row r="82" spans="1:18" ht="13.2">
      <c r="A82" s="163"/>
      <c r="B82" s="159" t="s">
        <v>256</v>
      </c>
      <c r="C82" s="159" t="s">
        <v>256</v>
      </c>
      <c r="D82" s="160">
        <v>6453.2381999999998</v>
      </c>
      <c r="E82" s="161">
        <v>0</v>
      </c>
      <c r="F82" s="161">
        <v>6453.2381999999998</v>
      </c>
      <c r="G82" s="161">
        <v>0</v>
      </c>
      <c r="H82" s="161">
        <v>0</v>
      </c>
      <c r="I82" s="161">
        <v>0</v>
      </c>
      <c r="J82" s="161">
        <v>75.238</v>
      </c>
      <c r="K82" s="161">
        <v>0</v>
      </c>
      <c r="L82" s="161">
        <v>75.238</v>
      </c>
      <c r="M82" s="161">
        <v>0</v>
      </c>
      <c r="N82" s="161">
        <v>0</v>
      </c>
      <c r="O82" s="161">
        <v>0</v>
      </c>
      <c r="P82" s="161">
        <v>75.238</v>
      </c>
      <c r="Q82" s="161">
        <v>0</v>
      </c>
      <c r="R82" s="162">
        <v>75.238</v>
      </c>
    </row>
    <row r="83" spans="1:18" ht="13.2">
      <c r="A83" s="163"/>
      <c r="B83" s="159" t="s">
        <v>257</v>
      </c>
      <c r="C83" s="159" t="s">
        <v>257</v>
      </c>
      <c r="D83" s="160">
        <v>11540.956910000001</v>
      </c>
      <c r="E83" s="161">
        <v>0</v>
      </c>
      <c r="F83" s="161">
        <v>11540.956910000001</v>
      </c>
      <c r="G83" s="161">
        <v>0</v>
      </c>
      <c r="H83" s="161">
        <v>0</v>
      </c>
      <c r="I83" s="161">
        <v>0</v>
      </c>
      <c r="J83" s="161">
        <v>194.46626000000001</v>
      </c>
      <c r="K83" s="161">
        <v>0</v>
      </c>
      <c r="L83" s="161">
        <v>194.46626000000001</v>
      </c>
      <c r="M83" s="161">
        <v>0</v>
      </c>
      <c r="N83" s="161">
        <v>0</v>
      </c>
      <c r="O83" s="161">
        <v>0</v>
      </c>
      <c r="P83" s="161">
        <v>194.46626000000001</v>
      </c>
      <c r="Q83" s="161">
        <v>0</v>
      </c>
      <c r="R83" s="162">
        <v>194.46626000000001</v>
      </c>
    </row>
    <row r="84" spans="1:18" ht="13.2">
      <c r="A84" s="159" t="s">
        <v>813</v>
      </c>
      <c r="B84" s="839"/>
      <c r="C84" s="839"/>
      <c r="D84" s="160">
        <v>143396.56227000002</v>
      </c>
      <c r="E84" s="161">
        <v>0</v>
      </c>
      <c r="F84" s="161">
        <v>143396.56227000002</v>
      </c>
      <c r="G84" s="161">
        <v>0</v>
      </c>
      <c r="H84" s="161">
        <v>0</v>
      </c>
      <c r="I84" s="161">
        <v>0</v>
      </c>
      <c r="J84" s="161">
        <v>6951.2865499999989</v>
      </c>
      <c r="K84" s="161">
        <v>68.106830000000002</v>
      </c>
      <c r="L84" s="161">
        <v>7019.3933799999986</v>
      </c>
      <c r="M84" s="161">
        <v>6884.6833299999998</v>
      </c>
      <c r="N84" s="161">
        <v>98.525320000000008</v>
      </c>
      <c r="O84" s="161">
        <v>6983.2086499999996</v>
      </c>
      <c r="P84" s="161">
        <v>13835.969880000001</v>
      </c>
      <c r="Q84" s="161">
        <v>166.63215</v>
      </c>
      <c r="R84" s="162">
        <v>14002.60203</v>
      </c>
    </row>
    <row r="85" spans="1:18" ht="13.2">
      <c r="A85" s="159" t="s">
        <v>154</v>
      </c>
      <c r="B85" s="159" t="s">
        <v>155</v>
      </c>
      <c r="C85" s="159" t="s">
        <v>155</v>
      </c>
      <c r="D85" s="160">
        <v>26433.600600000002</v>
      </c>
      <c r="E85" s="161">
        <v>0</v>
      </c>
      <c r="F85" s="161">
        <v>26433.600600000002</v>
      </c>
      <c r="G85" s="161">
        <v>0</v>
      </c>
      <c r="H85" s="161">
        <v>0</v>
      </c>
      <c r="I85" s="161">
        <v>0</v>
      </c>
      <c r="J85" s="161">
        <v>2960.94094</v>
      </c>
      <c r="K85" s="161">
        <v>14.84225</v>
      </c>
      <c r="L85" s="161">
        <v>2975.7831900000001</v>
      </c>
      <c r="M85" s="161">
        <v>4707.9718800000001</v>
      </c>
      <c r="N85" s="161">
        <v>0.19763</v>
      </c>
      <c r="O85" s="161">
        <v>4708.1695100000006</v>
      </c>
      <c r="P85" s="161">
        <v>7668.9128199999996</v>
      </c>
      <c r="Q85" s="161">
        <v>15.039879999999998</v>
      </c>
      <c r="R85" s="162">
        <v>7683.9526999999989</v>
      </c>
    </row>
    <row r="86" spans="1:18" ht="13.2">
      <c r="A86" s="163"/>
      <c r="B86" s="163"/>
      <c r="C86" s="164" t="s">
        <v>156</v>
      </c>
      <c r="D86" s="165">
        <v>40222.907020000006</v>
      </c>
      <c r="E86" s="118">
        <v>0</v>
      </c>
      <c r="F86" s="118">
        <v>40222.907020000006</v>
      </c>
      <c r="G86" s="118">
        <v>0</v>
      </c>
      <c r="H86" s="118">
        <v>0</v>
      </c>
      <c r="I86" s="118">
        <v>0</v>
      </c>
      <c r="J86" s="118">
        <v>7216.3163999999997</v>
      </c>
      <c r="K86" s="118">
        <v>0.33556000000000002</v>
      </c>
      <c r="L86" s="118">
        <v>7216.6519600000001</v>
      </c>
      <c r="M86" s="118">
        <v>5741.7246699999996</v>
      </c>
      <c r="N86" s="118">
        <v>0</v>
      </c>
      <c r="O86" s="118">
        <v>5741.7246699999996</v>
      </c>
      <c r="P86" s="118">
        <v>12958.041070000001</v>
      </c>
      <c r="Q86" s="118">
        <v>0.33556000000000002</v>
      </c>
      <c r="R86" s="166">
        <v>12958.376629999999</v>
      </c>
    </row>
    <row r="87" spans="1:18" ht="13.2">
      <c r="A87" s="163"/>
      <c r="B87" s="163"/>
      <c r="C87" s="164" t="s">
        <v>157</v>
      </c>
      <c r="D87" s="165">
        <v>13751.113230000001</v>
      </c>
      <c r="E87" s="118">
        <v>0</v>
      </c>
      <c r="F87" s="118">
        <v>13751.113230000001</v>
      </c>
      <c r="G87" s="118">
        <v>0</v>
      </c>
      <c r="H87" s="118">
        <v>0</v>
      </c>
      <c r="I87" s="118">
        <v>0</v>
      </c>
      <c r="J87" s="118">
        <v>1559.7586799999999</v>
      </c>
      <c r="K87" s="118">
        <v>0</v>
      </c>
      <c r="L87" s="118">
        <v>1559.7586799999999</v>
      </c>
      <c r="M87" s="118">
        <v>791.81432999999993</v>
      </c>
      <c r="N87" s="118">
        <v>0</v>
      </c>
      <c r="O87" s="118">
        <v>791.81432999999993</v>
      </c>
      <c r="P87" s="118">
        <v>2351.5730099999996</v>
      </c>
      <c r="Q87" s="118">
        <v>0</v>
      </c>
      <c r="R87" s="166">
        <v>2351.5730099999996</v>
      </c>
    </row>
    <row r="88" spans="1:18" ht="13.2">
      <c r="A88" s="163"/>
      <c r="B88" s="159" t="s">
        <v>158</v>
      </c>
      <c r="C88" s="159" t="s">
        <v>158</v>
      </c>
      <c r="D88" s="160">
        <v>14426.033300000001</v>
      </c>
      <c r="E88" s="161">
        <v>0</v>
      </c>
      <c r="F88" s="161">
        <v>14426.033300000001</v>
      </c>
      <c r="G88" s="161">
        <v>0</v>
      </c>
      <c r="H88" s="161">
        <v>0</v>
      </c>
      <c r="I88" s="161">
        <v>0</v>
      </c>
      <c r="J88" s="161">
        <v>2123.6684799999998</v>
      </c>
      <c r="K88" s="161">
        <v>8.4972600000000007</v>
      </c>
      <c r="L88" s="161">
        <v>2132.1657400000004</v>
      </c>
      <c r="M88" s="161">
        <v>4940.2611200000001</v>
      </c>
      <c r="N88" s="161">
        <v>0</v>
      </c>
      <c r="O88" s="161">
        <v>4940.2611200000001</v>
      </c>
      <c r="P88" s="161">
        <v>7063.9295999999995</v>
      </c>
      <c r="Q88" s="161">
        <v>8.4972600000000007</v>
      </c>
      <c r="R88" s="162">
        <v>7072.4268600000005</v>
      </c>
    </row>
    <row r="89" spans="1:18" ht="13.2">
      <c r="A89" s="163"/>
      <c r="B89" s="159" t="s">
        <v>159</v>
      </c>
      <c r="C89" s="159" t="s">
        <v>159</v>
      </c>
      <c r="D89" s="160">
        <v>12822.968339999999</v>
      </c>
      <c r="E89" s="161">
        <v>0</v>
      </c>
      <c r="F89" s="161">
        <v>12822.968339999999</v>
      </c>
      <c r="G89" s="161">
        <v>0</v>
      </c>
      <c r="H89" s="161">
        <v>0</v>
      </c>
      <c r="I89" s="161">
        <v>0</v>
      </c>
      <c r="J89" s="161">
        <v>1836.9669899999999</v>
      </c>
      <c r="K89" s="161">
        <v>3.0499999999999998E-3</v>
      </c>
      <c r="L89" s="161">
        <v>1836.9700399999999</v>
      </c>
      <c r="M89" s="161">
        <v>2560.81466</v>
      </c>
      <c r="N89" s="161">
        <v>0</v>
      </c>
      <c r="O89" s="161">
        <v>2560.81466</v>
      </c>
      <c r="P89" s="161">
        <v>4397.7816500000008</v>
      </c>
      <c r="Q89" s="161">
        <v>3.0499999999999998E-3</v>
      </c>
      <c r="R89" s="162">
        <v>4397.7847000000002</v>
      </c>
    </row>
    <row r="90" spans="1:18" ht="13.2">
      <c r="A90" s="163"/>
      <c r="B90" s="159" t="s">
        <v>160</v>
      </c>
      <c r="C90" s="159" t="s">
        <v>161</v>
      </c>
      <c r="D90" s="160">
        <v>24459.73013</v>
      </c>
      <c r="E90" s="161">
        <v>0</v>
      </c>
      <c r="F90" s="161">
        <v>24459.73013</v>
      </c>
      <c r="G90" s="161">
        <v>0</v>
      </c>
      <c r="H90" s="161">
        <v>0</v>
      </c>
      <c r="I90" s="161">
        <v>0</v>
      </c>
      <c r="J90" s="161">
        <v>3161.2643900000003</v>
      </c>
      <c r="K90" s="161">
        <v>0.22394</v>
      </c>
      <c r="L90" s="161">
        <v>3161.4883300000001</v>
      </c>
      <c r="M90" s="161">
        <v>4485.8191500000003</v>
      </c>
      <c r="N90" s="161">
        <v>0</v>
      </c>
      <c r="O90" s="161">
        <v>4485.8191500000003</v>
      </c>
      <c r="P90" s="161">
        <v>7647.0835399999996</v>
      </c>
      <c r="Q90" s="161">
        <v>0.22394</v>
      </c>
      <c r="R90" s="162">
        <v>7647.3074800000004</v>
      </c>
    </row>
    <row r="91" spans="1:18" ht="13.2">
      <c r="A91" s="163"/>
      <c r="B91" s="163"/>
      <c r="C91" s="164" t="s">
        <v>282</v>
      </c>
      <c r="D91" s="165">
        <v>15705.535230000001</v>
      </c>
      <c r="E91" s="118">
        <v>0</v>
      </c>
      <c r="F91" s="118">
        <v>15705.535230000001</v>
      </c>
      <c r="G91" s="118">
        <v>0</v>
      </c>
      <c r="H91" s="118">
        <v>0</v>
      </c>
      <c r="I91" s="118">
        <v>0</v>
      </c>
      <c r="J91" s="118">
        <v>786.78641000000005</v>
      </c>
      <c r="K91" s="118">
        <v>3.4767199999999998</v>
      </c>
      <c r="L91" s="118">
        <v>790.26313000000005</v>
      </c>
      <c r="M91" s="118">
        <v>5437.7667099999999</v>
      </c>
      <c r="N91" s="118">
        <v>6.40862</v>
      </c>
      <c r="O91" s="118">
        <v>5444.17533</v>
      </c>
      <c r="P91" s="118">
        <v>6224.5531200000005</v>
      </c>
      <c r="Q91" s="118">
        <v>9.8853399999999993</v>
      </c>
      <c r="R91" s="166">
        <v>6234.4384600000003</v>
      </c>
    </row>
    <row r="92" spans="1:18" ht="13.2">
      <c r="A92" s="163"/>
      <c r="B92" s="163"/>
      <c r="C92" s="164" t="s">
        <v>160</v>
      </c>
      <c r="D92" s="165">
        <v>134879.23410999999</v>
      </c>
      <c r="E92" s="118">
        <v>2.3883000000000001</v>
      </c>
      <c r="F92" s="118">
        <v>134881.62241000001</v>
      </c>
      <c r="G92" s="118">
        <v>0</v>
      </c>
      <c r="H92" s="118">
        <v>0</v>
      </c>
      <c r="I92" s="118">
        <v>0</v>
      </c>
      <c r="J92" s="118">
        <v>14920.373349999998</v>
      </c>
      <c r="K92" s="118">
        <v>215.83438999999998</v>
      </c>
      <c r="L92" s="118">
        <v>15136.207739999998</v>
      </c>
      <c r="M92" s="118">
        <v>52011.922450000005</v>
      </c>
      <c r="N92" s="118">
        <v>86.407989999999984</v>
      </c>
      <c r="O92" s="118">
        <v>52098.330439999998</v>
      </c>
      <c r="P92" s="118">
        <v>66932.295800000007</v>
      </c>
      <c r="Q92" s="118">
        <v>302.24238000000003</v>
      </c>
      <c r="R92" s="166">
        <v>67234.538180000003</v>
      </c>
    </row>
    <row r="93" spans="1:18" ht="13.2">
      <c r="A93" s="163"/>
      <c r="B93" s="159" t="s">
        <v>162</v>
      </c>
      <c r="C93" s="159" t="s">
        <v>162</v>
      </c>
      <c r="D93" s="160">
        <v>18816.68866</v>
      </c>
      <c r="E93" s="161">
        <v>0</v>
      </c>
      <c r="F93" s="161">
        <v>18816.68866</v>
      </c>
      <c r="G93" s="161">
        <v>0</v>
      </c>
      <c r="H93" s="161">
        <v>0</v>
      </c>
      <c r="I93" s="161">
        <v>0</v>
      </c>
      <c r="J93" s="161">
        <v>3165.34915</v>
      </c>
      <c r="K93" s="161">
        <v>6.2890100000000002</v>
      </c>
      <c r="L93" s="161">
        <v>3171.63816</v>
      </c>
      <c r="M93" s="161">
        <v>12591.12047</v>
      </c>
      <c r="N93" s="161">
        <v>0</v>
      </c>
      <c r="O93" s="161">
        <v>12591.12047</v>
      </c>
      <c r="P93" s="161">
        <v>15756.469620000002</v>
      </c>
      <c r="Q93" s="161">
        <v>6.2890100000000002</v>
      </c>
      <c r="R93" s="162">
        <v>15762.75863</v>
      </c>
    </row>
    <row r="94" spans="1:18" ht="13.2">
      <c r="A94" s="163"/>
      <c r="B94" s="159" t="s">
        <v>163</v>
      </c>
      <c r="C94" s="159" t="s">
        <v>164</v>
      </c>
      <c r="D94" s="160">
        <v>36425.040090000002</v>
      </c>
      <c r="E94" s="161">
        <v>0</v>
      </c>
      <c r="F94" s="161">
        <v>36425.040090000002</v>
      </c>
      <c r="G94" s="161">
        <v>0</v>
      </c>
      <c r="H94" s="161">
        <v>0</v>
      </c>
      <c r="I94" s="161">
        <v>0</v>
      </c>
      <c r="J94" s="161">
        <v>6213.0805</v>
      </c>
      <c r="K94" s="161">
        <v>0.23105000000000001</v>
      </c>
      <c r="L94" s="161">
        <v>6213.3115499999994</v>
      </c>
      <c r="M94" s="161">
        <v>1167.05305</v>
      </c>
      <c r="N94" s="161">
        <v>0</v>
      </c>
      <c r="O94" s="161">
        <v>1167.05305</v>
      </c>
      <c r="P94" s="161">
        <v>7380.1335499999996</v>
      </c>
      <c r="Q94" s="161">
        <v>0.23105000000000001</v>
      </c>
      <c r="R94" s="162">
        <v>7380.3645999999999</v>
      </c>
    </row>
    <row r="95" spans="1:18" ht="13.2">
      <c r="A95" s="163"/>
      <c r="B95" s="163"/>
      <c r="C95" s="164" t="s">
        <v>163</v>
      </c>
      <c r="D95" s="165">
        <v>23754.5363</v>
      </c>
      <c r="E95" s="118">
        <v>0</v>
      </c>
      <c r="F95" s="118">
        <v>23754.5363</v>
      </c>
      <c r="G95" s="118">
        <v>0</v>
      </c>
      <c r="H95" s="118">
        <v>0</v>
      </c>
      <c r="I95" s="118">
        <v>0</v>
      </c>
      <c r="J95" s="118">
        <v>3650.6700799999999</v>
      </c>
      <c r="K95" s="118">
        <v>2.6431499999999999</v>
      </c>
      <c r="L95" s="118">
        <v>3653.3132300000002</v>
      </c>
      <c r="M95" s="118">
        <v>3234.8247999999999</v>
      </c>
      <c r="N95" s="118">
        <v>0</v>
      </c>
      <c r="O95" s="118">
        <v>3234.8247999999999</v>
      </c>
      <c r="P95" s="118">
        <v>6885.4948800000002</v>
      </c>
      <c r="Q95" s="118">
        <v>2.6431499999999999</v>
      </c>
      <c r="R95" s="166">
        <v>6888.1380300000001</v>
      </c>
    </row>
    <row r="96" spans="1:18" ht="13.2">
      <c r="A96" s="163"/>
      <c r="B96" s="163"/>
      <c r="C96" s="164" t="s">
        <v>304</v>
      </c>
      <c r="D96" s="165">
        <v>6184.8286600000001</v>
      </c>
      <c r="E96" s="118">
        <v>0</v>
      </c>
      <c r="F96" s="118">
        <v>6184.8286600000001</v>
      </c>
      <c r="G96" s="118">
        <v>0</v>
      </c>
      <c r="H96" s="118">
        <v>0</v>
      </c>
      <c r="I96" s="118">
        <v>0</v>
      </c>
      <c r="J96" s="118">
        <v>89.547719999999998</v>
      </c>
      <c r="K96" s="118">
        <v>0</v>
      </c>
      <c r="L96" s="118">
        <v>89.547719999999998</v>
      </c>
      <c r="M96" s="118">
        <v>165.82042999999999</v>
      </c>
      <c r="N96" s="118">
        <v>0</v>
      </c>
      <c r="O96" s="118">
        <v>165.82042999999999</v>
      </c>
      <c r="P96" s="118">
        <v>255.36814999999999</v>
      </c>
      <c r="Q96" s="118">
        <v>0</v>
      </c>
      <c r="R96" s="166">
        <v>255.36814999999999</v>
      </c>
    </row>
    <row r="97" spans="1:18" ht="13.2">
      <c r="A97" s="163"/>
      <c r="B97" s="159" t="s">
        <v>165</v>
      </c>
      <c r="C97" s="159" t="s">
        <v>165</v>
      </c>
      <c r="D97" s="160">
        <v>31831.830720000002</v>
      </c>
      <c r="E97" s="161">
        <v>0</v>
      </c>
      <c r="F97" s="161">
        <v>31831.830720000002</v>
      </c>
      <c r="G97" s="161">
        <v>0</v>
      </c>
      <c r="H97" s="161">
        <v>0</v>
      </c>
      <c r="I97" s="161">
        <v>0</v>
      </c>
      <c r="J97" s="161">
        <v>7241.68469</v>
      </c>
      <c r="K97" s="161">
        <v>11.699110000000001</v>
      </c>
      <c r="L97" s="161">
        <v>7253.3837999999996</v>
      </c>
      <c r="M97" s="161">
        <v>8150.857390000001</v>
      </c>
      <c r="N97" s="161">
        <v>368.19953000000004</v>
      </c>
      <c r="O97" s="161">
        <v>8519.0569199999991</v>
      </c>
      <c r="P97" s="161">
        <v>15392.542080000001</v>
      </c>
      <c r="Q97" s="161">
        <v>379.89864</v>
      </c>
      <c r="R97" s="162">
        <v>15772.440720000001</v>
      </c>
    </row>
    <row r="98" spans="1:18" ht="13.2">
      <c r="A98" s="163"/>
      <c r="B98" s="159" t="s">
        <v>166</v>
      </c>
      <c r="C98" s="159" t="s">
        <v>167</v>
      </c>
      <c r="D98" s="160">
        <v>17059.499230000001</v>
      </c>
      <c r="E98" s="161">
        <v>0</v>
      </c>
      <c r="F98" s="161">
        <v>17059.499230000001</v>
      </c>
      <c r="G98" s="161">
        <v>0</v>
      </c>
      <c r="H98" s="161">
        <v>0</v>
      </c>
      <c r="I98" s="161">
        <v>0</v>
      </c>
      <c r="J98" s="161">
        <v>1656.8038799999999</v>
      </c>
      <c r="K98" s="161">
        <v>0.71292</v>
      </c>
      <c r="L98" s="161">
        <v>1657.5168000000001</v>
      </c>
      <c r="M98" s="161">
        <v>5699.8272300000008</v>
      </c>
      <c r="N98" s="161">
        <v>105.46236</v>
      </c>
      <c r="O98" s="161">
        <v>5805.2895899999994</v>
      </c>
      <c r="P98" s="161">
        <v>7356.6311100000003</v>
      </c>
      <c r="Q98" s="161">
        <v>106.17528</v>
      </c>
      <c r="R98" s="162">
        <v>7462.8063899999997</v>
      </c>
    </row>
    <row r="99" spans="1:18" ht="13.2">
      <c r="A99" s="159" t="s">
        <v>814</v>
      </c>
      <c r="B99" s="839"/>
      <c r="C99" s="839"/>
      <c r="D99" s="160">
        <v>416773.54562000011</v>
      </c>
      <c r="E99" s="161">
        <v>2.3883000000000001</v>
      </c>
      <c r="F99" s="161">
        <v>416775.9339200001</v>
      </c>
      <c r="G99" s="161">
        <v>0</v>
      </c>
      <c r="H99" s="161">
        <v>0</v>
      </c>
      <c r="I99" s="161">
        <v>0</v>
      </c>
      <c r="J99" s="161">
        <v>56583.211659999994</v>
      </c>
      <c r="K99" s="161">
        <v>264.78841</v>
      </c>
      <c r="L99" s="161">
        <v>56848.000069999987</v>
      </c>
      <c r="M99" s="161">
        <v>111687.59834</v>
      </c>
      <c r="N99" s="161">
        <v>566.67613000000006</v>
      </c>
      <c r="O99" s="161">
        <v>112254.27447</v>
      </c>
      <c r="P99" s="161">
        <v>168270.81000000003</v>
      </c>
      <c r="Q99" s="161">
        <v>831.46454000000006</v>
      </c>
      <c r="R99" s="162">
        <v>169102.27453999998</v>
      </c>
    </row>
    <row r="100" spans="1:18" ht="13.2">
      <c r="A100" s="159" t="s">
        <v>14</v>
      </c>
      <c r="B100" s="159" t="s">
        <v>168</v>
      </c>
      <c r="C100" s="159" t="s">
        <v>169</v>
      </c>
      <c r="D100" s="160">
        <v>20103.618689999999</v>
      </c>
      <c r="E100" s="161">
        <v>0</v>
      </c>
      <c r="F100" s="161">
        <v>20103.618689999999</v>
      </c>
      <c r="G100" s="161">
        <v>0</v>
      </c>
      <c r="H100" s="161">
        <v>0</v>
      </c>
      <c r="I100" s="161">
        <v>0</v>
      </c>
      <c r="J100" s="161">
        <v>658.91454999999996</v>
      </c>
      <c r="K100" s="161">
        <v>1.4399999999999999E-3</v>
      </c>
      <c r="L100" s="161">
        <v>658.91598999999997</v>
      </c>
      <c r="M100" s="161">
        <v>5253.8499499999998</v>
      </c>
      <c r="N100" s="161">
        <v>0</v>
      </c>
      <c r="O100" s="161">
        <v>5253.8499499999998</v>
      </c>
      <c r="P100" s="161">
        <v>5912.7645000000002</v>
      </c>
      <c r="Q100" s="161">
        <v>1.4399999999999999E-3</v>
      </c>
      <c r="R100" s="162">
        <v>5912.7659399999993</v>
      </c>
    </row>
    <row r="101" spans="1:18" ht="13.2">
      <c r="A101" s="163"/>
      <c r="B101" s="159" t="s">
        <v>170</v>
      </c>
      <c r="C101" s="159" t="s">
        <v>170</v>
      </c>
      <c r="D101" s="160">
        <v>29647.6338</v>
      </c>
      <c r="E101" s="161">
        <v>0</v>
      </c>
      <c r="F101" s="161">
        <v>29647.6338</v>
      </c>
      <c r="G101" s="161">
        <v>0</v>
      </c>
      <c r="H101" s="161">
        <v>0</v>
      </c>
      <c r="I101" s="161">
        <v>0</v>
      </c>
      <c r="J101" s="161">
        <v>3675.5423700000001</v>
      </c>
      <c r="K101" s="161">
        <v>93.65119</v>
      </c>
      <c r="L101" s="161">
        <v>3769.1935600000002</v>
      </c>
      <c r="M101" s="161">
        <v>12405.161480000001</v>
      </c>
      <c r="N101" s="161">
        <v>34.902440000000006</v>
      </c>
      <c r="O101" s="161">
        <v>12440.063920000001</v>
      </c>
      <c r="P101" s="161">
        <v>16080.703850000002</v>
      </c>
      <c r="Q101" s="161">
        <v>128.55363</v>
      </c>
      <c r="R101" s="162">
        <v>16209.257480000002</v>
      </c>
    </row>
    <row r="102" spans="1:18" ht="13.2">
      <c r="A102" s="163"/>
      <c r="B102" s="159" t="s">
        <v>171</v>
      </c>
      <c r="C102" s="159" t="s">
        <v>171</v>
      </c>
      <c r="D102" s="160">
        <v>29877.580890000001</v>
      </c>
      <c r="E102" s="161">
        <v>0</v>
      </c>
      <c r="F102" s="161">
        <v>29877.580890000001</v>
      </c>
      <c r="G102" s="161">
        <v>0</v>
      </c>
      <c r="H102" s="161">
        <v>0</v>
      </c>
      <c r="I102" s="161">
        <v>0</v>
      </c>
      <c r="J102" s="161">
        <v>562.04129</v>
      </c>
      <c r="K102" s="161">
        <v>0</v>
      </c>
      <c r="L102" s="161">
        <v>562.04129</v>
      </c>
      <c r="M102" s="161">
        <v>864.84893</v>
      </c>
      <c r="N102" s="161">
        <v>0</v>
      </c>
      <c r="O102" s="161">
        <v>864.84893</v>
      </c>
      <c r="P102" s="161">
        <v>1426.8902200000002</v>
      </c>
      <c r="Q102" s="161">
        <v>0</v>
      </c>
      <c r="R102" s="162">
        <v>1426.89022</v>
      </c>
    </row>
    <row r="103" spans="1:18" ht="13.2">
      <c r="A103" s="163"/>
      <c r="B103" s="159" t="s">
        <v>172</v>
      </c>
      <c r="C103" s="159" t="s">
        <v>173</v>
      </c>
      <c r="D103" s="160">
        <v>58576.797570000002</v>
      </c>
      <c r="E103" s="161">
        <v>0</v>
      </c>
      <c r="F103" s="161">
        <v>58576.797570000002</v>
      </c>
      <c r="G103" s="161">
        <v>0</v>
      </c>
      <c r="H103" s="161">
        <v>0</v>
      </c>
      <c r="I103" s="161">
        <v>0</v>
      </c>
      <c r="J103" s="161">
        <v>7353.1848899999995</v>
      </c>
      <c r="K103" s="161">
        <v>82.32838000000001</v>
      </c>
      <c r="L103" s="161">
        <v>7435.5132700000004</v>
      </c>
      <c r="M103" s="161">
        <v>31456.663120000001</v>
      </c>
      <c r="N103" s="161">
        <v>22.309270000000001</v>
      </c>
      <c r="O103" s="161">
        <v>31478.972389999999</v>
      </c>
      <c r="P103" s="161">
        <v>38809.848010000002</v>
      </c>
      <c r="Q103" s="161">
        <v>104.63764999999999</v>
      </c>
      <c r="R103" s="162">
        <v>38914.485659999998</v>
      </c>
    </row>
    <row r="104" spans="1:18" ht="13.2">
      <c r="A104" s="163"/>
      <c r="B104" s="159" t="s">
        <v>174</v>
      </c>
      <c r="C104" s="159" t="s">
        <v>175</v>
      </c>
      <c r="D104" s="160">
        <v>17633.504710000001</v>
      </c>
      <c r="E104" s="161">
        <v>0</v>
      </c>
      <c r="F104" s="161">
        <v>17633.504710000001</v>
      </c>
      <c r="G104" s="161">
        <v>0</v>
      </c>
      <c r="H104" s="161">
        <v>0</v>
      </c>
      <c r="I104" s="161">
        <v>0</v>
      </c>
      <c r="J104" s="161">
        <v>2656.98171</v>
      </c>
      <c r="K104" s="161">
        <v>89.233720000000005</v>
      </c>
      <c r="L104" s="161">
        <v>2746.2154299999997</v>
      </c>
      <c r="M104" s="161">
        <v>21541.00503</v>
      </c>
      <c r="N104" s="161">
        <v>3.5157099999999999</v>
      </c>
      <c r="O104" s="161">
        <v>21544.52074</v>
      </c>
      <c r="P104" s="161">
        <v>24197.98674</v>
      </c>
      <c r="Q104" s="161">
        <v>92.749430000000004</v>
      </c>
      <c r="R104" s="162">
        <v>24290.73617</v>
      </c>
    </row>
    <row r="105" spans="1:18" ht="13.2">
      <c r="A105" s="163"/>
      <c r="B105" s="163"/>
      <c r="C105" s="164" t="s">
        <v>176</v>
      </c>
      <c r="D105" s="165">
        <v>14399.866330000001</v>
      </c>
      <c r="E105" s="118">
        <v>0</v>
      </c>
      <c r="F105" s="118">
        <v>14399.866330000001</v>
      </c>
      <c r="G105" s="118">
        <v>0</v>
      </c>
      <c r="H105" s="118">
        <v>0</v>
      </c>
      <c r="I105" s="118">
        <v>0</v>
      </c>
      <c r="J105" s="118">
        <v>3202.81846</v>
      </c>
      <c r="K105" s="118">
        <v>233.51923000000002</v>
      </c>
      <c r="L105" s="118">
        <v>3436.3376899999998</v>
      </c>
      <c r="M105" s="118">
        <v>15710.71739</v>
      </c>
      <c r="N105" s="118">
        <v>17.819200000000002</v>
      </c>
      <c r="O105" s="118">
        <v>15728.53659</v>
      </c>
      <c r="P105" s="118">
        <v>18913.53585</v>
      </c>
      <c r="Q105" s="118">
        <v>251.33843000000002</v>
      </c>
      <c r="R105" s="166">
        <v>19164.87428</v>
      </c>
    </row>
    <row r="106" spans="1:18" ht="13.2">
      <c r="A106" s="163"/>
      <c r="B106" s="163"/>
      <c r="C106" s="164" t="s">
        <v>174</v>
      </c>
      <c r="D106" s="165">
        <v>163308.16537999999</v>
      </c>
      <c r="E106" s="118">
        <v>7.3938800000000002</v>
      </c>
      <c r="F106" s="118">
        <v>163315.55925999998</v>
      </c>
      <c r="G106" s="118">
        <v>0</v>
      </c>
      <c r="H106" s="118">
        <v>0</v>
      </c>
      <c r="I106" s="118">
        <v>0</v>
      </c>
      <c r="J106" s="118">
        <v>21401.893430000004</v>
      </c>
      <c r="K106" s="118">
        <v>1950.1444200000001</v>
      </c>
      <c r="L106" s="118">
        <v>23352.037850000001</v>
      </c>
      <c r="M106" s="118">
        <v>150526.52252999999</v>
      </c>
      <c r="N106" s="118">
        <v>1862.9409699999999</v>
      </c>
      <c r="O106" s="118">
        <v>152389.46349999998</v>
      </c>
      <c r="P106" s="118">
        <v>171928.41596000001</v>
      </c>
      <c r="Q106" s="118">
        <v>3813.0853899999997</v>
      </c>
      <c r="R106" s="166">
        <v>175741.50135000004</v>
      </c>
    </row>
    <row r="107" spans="1:18" ht="13.2">
      <c r="A107" s="163"/>
      <c r="B107" s="163"/>
      <c r="C107" s="164" t="s">
        <v>258</v>
      </c>
      <c r="D107" s="165">
        <v>4288.8369400000001</v>
      </c>
      <c r="E107" s="118">
        <v>0</v>
      </c>
      <c r="F107" s="118">
        <v>4288.8369400000001</v>
      </c>
      <c r="G107" s="118">
        <v>0</v>
      </c>
      <c r="H107" s="118">
        <v>0</v>
      </c>
      <c r="I107" s="118">
        <v>0</v>
      </c>
      <c r="J107" s="118">
        <v>8.26E-3</v>
      </c>
      <c r="K107" s="118">
        <v>0</v>
      </c>
      <c r="L107" s="118">
        <v>8.26E-3</v>
      </c>
      <c r="M107" s="118">
        <v>0</v>
      </c>
      <c r="N107" s="118">
        <v>0</v>
      </c>
      <c r="O107" s="118">
        <v>0</v>
      </c>
      <c r="P107" s="118">
        <v>8.26E-3</v>
      </c>
      <c r="Q107" s="118">
        <v>0</v>
      </c>
      <c r="R107" s="166">
        <v>8.26E-3</v>
      </c>
    </row>
    <row r="108" spans="1:18" ht="13.2">
      <c r="A108" s="163"/>
      <c r="B108" s="159" t="s">
        <v>177</v>
      </c>
      <c r="C108" s="159" t="s">
        <v>177</v>
      </c>
      <c r="D108" s="160">
        <v>42708.701369999995</v>
      </c>
      <c r="E108" s="161">
        <v>0</v>
      </c>
      <c r="F108" s="161">
        <v>42708.701369999995</v>
      </c>
      <c r="G108" s="161">
        <v>0</v>
      </c>
      <c r="H108" s="161">
        <v>0</v>
      </c>
      <c r="I108" s="161">
        <v>0</v>
      </c>
      <c r="J108" s="161">
        <v>8466.9746500000001</v>
      </c>
      <c r="K108" s="161">
        <v>16.244630000000001</v>
      </c>
      <c r="L108" s="161">
        <v>8483.2192800000012</v>
      </c>
      <c r="M108" s="161">
        <v>8566.2037500000006</v>
      </c>
      <c r="N108" s="161">
        <v>60.621490000000001</v>
      </c>
      <c r="O108" s="161">
        <v>8626.8252400000001</v>
      </c>
      <c r="P108" s="161">
        <v>17033.178400000001</v>
      </c>
      <c r="Q108" s="161">
        <v>76.866119999999995</v>
      </c>
      <c r="R108" s="162">
        <v>17110.044520000003</v>
      </c>
    </row>
    <row r="109" spans="1:18" ht="13.2">
      <c r="A109" s="163"/>
      <c r="B109" s="159" t="s">
        <v>259</v>
      </c>
      <c r="C109" s="159" t="s">
        <v>259</v>
      </c>
      <c r="D109" s="160">
        <v>3030.5996</v>
      </c>
      <c r="E109" s="161">
        <v>0</v>
      </c>
      <c r="F109" s="161">
        <v>3030.5996</v>
      </c>
      <c r="G109" s="161">
        <v>0</v>
      </c>
      <c r="H109" s="161">
        <v>0</v>
      </c>
      <c r="I109" s="161">
        <v>0</v>
      </c>
      <c r="J109" s="161">
        <v>190.82335</v>
      </c>
      <c r="K109" s="161">
        <v>0</v>
      </c>
      <c r="L109" s="161">
        <v>190.82335</v>
      </c>
      <c r="M109" s="161">
        <v>0</v>
      </c>
      <c r="N109" s="161">
        <v>0</v>
      </c>
      <c r="O109" s="161">
        <v>0</v>
      </c>
      <c r="P109" s="161">
        <v>190.82335</v>
      </c>
      <c r="Q109" s="161">
        <v>0</v>
      </c>
      <c r="R109" s="162">
        <v>190.82335</v>
      </c>
    </row>
    <row r="110" spans="1:18" ht="13.2">
      <c r="A110" s="163"/>
      <c r="B110" s="159" t="s">
        <v>178</v>
      </c>
      <c r="C110" s="159" t="s">
        <v>178</v>
      </c>
      <c r="D110" s="160">
        <v>10952.73689</v>
      </c>
      <c r="E110" s="161">
        <v>0</v>
      </c>
      <c r="F110" s="161">
        <v>10952.73689</v>
      </c>
      <c r="G110" s="161">
        <v>0</v>
      </c>
      <c r="H110" s="161">
        <v>0</v>
      </c>
      <c r="I110" s="161">
        <v>0</v>
      </c>
      <c r="J110" s="161">
        <v>859.32722999999999</v>
      </c>
      <c r="K110" s="161">
        <v>0.11842</v>
      </c>
      <c r="L110" s="161">
        <v>859.44565</v>
      </c>
      <c r="M110" s="161">
        <v>2664.8157500000002</v>
      </c>
      <c r="N110" s="161">
        <v>26.393840000000001</v>
      </c>
      <c r="O110" s="161">
        <v>2691.2095899999999</v>
      </c>
      <c r="P110" s="161">
        <v>3524.1429800000001</v>
      </c>
      <c r="Q110" s="161">
        <v>26.512259999999998</v>
      </c>
      <c r="R110" s="162">
        <v>3550.65524</v>
      </c>
    </row>
    <row r="111" spans="1:18" ht="13.2">
      <c r="A111" s="163"/>
      <c r="B111" s="159" t="s">
        <v>179</v>
      </c>
      <c r="C111" s="159" t="s">
        <v>180</v>
      </c>
      <c r="D111" s="160">
        <v>41.646830000000001</v>
      </c>
      <c r="E111" s="161">
        <v>0</v>
      </c>
      <c r="F111" s="161">
        <v>41.646830000000001</v>
      </c>
      <c r="G111" s="161">
        <v>0</v>
      </c>
      <c r="H111" s="161">
        <v>0</v>
      </c>
      <c r="I111" s="161">
        <v>0</v>
      </c>
      <c r="J111" s="161">
        <v>0</v>
      </c>
      <c r="K111" s="161">
        <v>0</v>
      </c>
      <c r="L111" s="161">
        <v>0</v>
      </c>
      <c r="M111" s="161">
        <v>0</v>
      </c>
      <c r="N111" s="161">
        <v>0</v>
      </c>
      <c r="O111" s="161">
        <v>0</v>
      </c>
      <c r="P111" s="161">
        <v>0</v>
      </c>
      <c r="Q111" s="161">
        <v>0</v>
      </c>
      <c r="R111" s="162">
        <v>0</v>
      </c>
    </row>
    <row r="112" spans="1:18" ht="13.2">
      <c r="A112" s="163"/>
      <c r="B112" s="159" t="s">
        <v>181</v>
      </c>
      <c r="C112" s="159" t="s">
        <v>182</v>
      </c>
      <c r="D112" s="160">
        <v>44894.216249999998</v>
      </c>
      <c r="E112" s="161">
        <v>0</v>
      </c>
      <c r="F112" s="161">
        <v>44894.216249999998</v>
      </c>
      <c r="G112" s="161">
        <v>0</v>
      </c>
      <c r="H112" s="161">
        <v>0</v>
      </c>
      <c r="I112" s="161">
        <v>0</v>
      </c>
      <c r="J112" s="161">
        <v>2588.9285399999999</v>
      </c>
      <c r="K112" s="161">
        <v>7.3820800000000002</v>
      </c>
      <c r="L112" s="161">
        <v>2596.3106200000002</v>
      </c>
      <c r="M112" s="161">
        <v>1963.99279</v>
      </c>
      <c r="N112" s="161">
        <v>0</v>
      </c>
      <c r="O112" s="161">
        <v>1963.99279</v>
      </c>
      <c r="P112" s="161">
        <v>4552.9213300000001</v>
      </c>
      <c r="Q112" s="161">
        <v>7.3820800000000002</v>
      </c>
      <c r="R112" s="162">
        <v>4560.3034100000004</v>
      </c>
    </row>
    <row r="113" spans="1:18" ht="13.2">
      <c r="A113" s="163"/>
      <c r="B113" s="163"/>
      <c r="C113" s="164" t="s">
        <v>183</v>
      </c>
      <c r="D113" s="165">
        <v>17488.37587</v>
      </c>
      <c r="E113" s="118">
        <v>0</v>
      </c>
      <c r="F113" s="118">
        <v>17488.37587</v>
      </c>
      <c r="G113" s="118">
        <v>0</v>
      </c>
      <c r="H113" s="118">
        <v>0</v>
      </c>
      <c r="I113" s="118">
        <v>0</v>
      </c>
      <c r="J113" s="118">
        <v>1162.3665000000001</v>
      </c>
      <c r="K113" s="118">
        <v>5.13E-3</v>
      </c>
      <c r="L113" s="118">
        <v>1162.3716299999999</v>
      </c>
      <c r="M113" s="118">
        <v>569.93065999999999</v>
      </c>
      <c r="N113" s="118">
        <v>0</v>
      </c>
      <c r="O113" s="118">
        <v>569.93065999999999</v>
      </c>
      <c r="P113" s="118">
        <v>1732.2971600000001</v>
      </c>
      <c r="Q113" s="118">
        <v>5.13E-3</v>
      </c>
      <c r="R113" s="166">
        <v>1732.3022900000001</v>
      </c>
    </row>
    <row r="114" spans="1:18" ht="13.2">
      <c r="A114" s="159" t="s">
        <v>815</v>
      </c>
      <c r="B114" s="839"/>
      <c r="C114" s="839"/>
      <c r="D114" s="160">
        <v>456952.28112</v>
      </c>
      <c r="E114" s="161">
        <v>7.3938800000000002</v>
      </c>
      <c r="F114" s="161">
        <v>456959.67499999999</v>
      </c>
      <c r="G114" s="161">
        <v>0</v>
      </c>
      <c r="H114" s="161">
        <v>0</v>
      </c>
      <c r="I114" s="161">
        <v>0</v>
      </c>
      <c r="J114" s="161">
        <v>52779.805229999998</v>
      </c>
      <c r="K114" s="161">
        <v>2472.6286399999995</v>
      </c>
      <c r="L114" s="161">
        <v>55252.433870000001</v>
      </c>
      <c r="M114" s="161">
        <v>251523.71137999999</v>
      </c>
      <c r="N114" s="161">
        <v>2028.5029200000001</v>
      </c>
      <c r="O114" s="161">
        <v>253552.21429999999</v>
      </c>
      <c r="P114" s="161">
        <v>304303.51660999999</v>
      </c>
      <c r="Q114" s="161">
        <v>4501.1315599999998</v>
      </c>
      <c r="R114" s="162">
        <v>308804.64817000006</v>
      </c>
    </row>
    <row r="115" spans="1:18" ht="13.2">
      <c r="A115" s="159" t="s">
        <v>15</v>
      </c>
      <c r="B115" s="159" t="s">
        <v>184</v>
      </c>
      <c r="C115" s="159" t="s">
        <v>184</v>
      </c>
      <c r="D115" s="160">
        <v>163700.90415000002</v>
      </c>
      <c r="E115" s="161">
        <v>0</v>
      </c>
      <c r="F115" s="161">
        <v>163700.90415000002</v>
      </c>
      <c r="G115" s="161">
        <v>0</v>
      </c>
      <c r="H115" s="161">
        <v>0</v>
      </c>
      <c r="I115" s="161">
        <v>0</v>
      </c>
      <c r="J115" s="161">
        <v>9937.4264800000001</v>
      </c>
      <c r="K115" s="161">
        <v>9.8236499999999989</v>
      </c>
      <c r="L115" s="161">
        <v>9947.2501300000004</v>
      </c>
      <c r="M115" s="161">
        <v>16517.636330000001</v>
      </c>
      <c r="N115" s="161">
        <v>62.080010000000001</v>
      </c>
      <c r="O115" s="161">
        <v>16579.716339999999</v>
      </c>
      <c r="P115" s="161">
        <v>26455.062809999999</v>
      </c>
      <c r="Q115" s="161">
        <v>71.903660000000002</v>
      </c>
      <c r="R115" s="162">
        <v>26526.966469999999</v>
      </c>
    </row>
    <row r="116" spans="1:18" ht="13.2">
      <c r="A116" s="163"/>
      <c r="B116" s="159" t="s">
        <v>15</v>
      </c>
      <c r="C116" s="159" t="s">
        <v>15</v>
      </c>
      <c r="D116" s="160">
        <v>7954.8675499999999</v>
      </c>
      <c r="E116" s="161">
        <v>0</v>
      </c>
      <c r="F116" s="161">
        <v>7954.8675499999999</v>
      </c>
      <c r="G116" s="161">
        <v>0</v>
      </c>
      <c r="H116" s="161">
        <v>0</v>
      </c>
      <c r="I116" s="161">
        <v>0</v>
      </c>
      <c r="J116" s="161">
        <v>16.45973</v>
      </c>
      <c r="K116" s="161">
        <v>0</v>
      </c>
      <c r="L116" s="161">
        <v>16.45973</v>
      </c>
      <c r="M116" s="161">
        <v>0</v>
      </c>
      <c r="N116" s="161">
        <v>0</v>
      </c>
      <c r="O116" s="161">
        <v>0</v>
      </c>
      <c r="P116" s="161">
        <v>16.45973</v>
      </c>
      <c r="Q116" s="161">
        <v>0</v>
      </c>
      <c r="R116" s="162">
        <v>16.45973</v>
      </c>
    </row>
    <row r="117" spans="1:18" ht="13.2">
      <c r="A117" s="163"/>
      <c r="B117" s="163"/>
      <c r="C117" s="164" t="s">
        <v>185</v>
      </c>
      <c r="D117" s="165">
        <v>20773.922200000001</v>
      </c>
      <c r="E117" s="118">
        <v>0</v>
      </c>
      <c r="F117" s="118">
        <v>20773.922200000001</v>
      </c>
      <c r="G117" s="118">
        <v>0</v>
      </c>
      <c r="H117" s="118">
        <v>0</v>
      </c>
      <c r="I117" s="118">
        <v>0</v>
      </c>
      <c r="J117" s="118">
        <v>1041.17687</v>
      </c>
      <c r="K117" s="118">
        <v>3.3820000000000003E-2</v>
      </c>
      <c r="L117" s="118">
        <v>1041.2106899999999</v>
      </c>
      <c r="M117" s="118">
        <v>1720.6853899999999</v>
      </c>
      <c r="N117" s="118">
        <v>0</v>
      </c>
      <c r="O117" s="118">
        <v>1720.6853899999999</v>
      </c>
      <c r="P117" s="118">
        <v>2761.8622599999999</v>
      </c>
      <c r="Q117" s="118">
        <v>3.3820000000000003E-2</v>
      </c>
      <c r="R117" s="166">
        <v>2761.89608</v>
      </c>
    </row>
    <row r="118" spans="1:18" ht="13.2">
      <c r="A118" s="163"/>
      <c r="B118" s="163"/>
      <c r="C118" s="164" t="s">
        <v>260</v>
      </c>
      <c r="D118" s="165">
        <v>1614.45182</v>
      </c>
      <c r="E118" s="118">
        <v>0</v>
      </c>
      <c r="F118" s="118">
        <v>1614.45182</v>
      </c>
      <c r="G118" s="118">
        <v>0</v>
      </c>
      <c r="H118" s="118">
        <v>0</v>
      </c>
      <c r="I118" s="118">
        <v>0</v>
      </c>
      <c r="J118" s="118">
        <v>165.16441</v>
      </c>
      <c r="K118" s="118">
        <v>0</v>
      </c>
      <c r="L118" s="118">
        <v>165.16441</v>
      </c>
      <c r="M118" s="118">
        <v>0</v>
      </c>
      <c r="N118" s="118">
        <v>0</v>
      </c>
      <c r="O118" s="118">
        <v>0</v>
      </c>
      <c r="P118" s="118">
        <v>165.16441</v>
      </c>
      <c r="Q118" s="118">
        <v>0</v>
      </c>
      <c r="R118" s="166">
        <v>165.16441</v>
      </c>
    </row>
    <row r="119" spans="1:18" ht="13.2">
      <c r="A119" s="163"/>
      <c r="B119" s="163"/>
      <c r="C119" s="164" t="s">
        <v>186</v>
      </c>
      <c r="D119" s="165">
        <v>12474.151460000001</v>
      </c>
      <c r="E119" s="118">
        <v>0</v>
      </c>
      <c r="F119" s="118">
        <v>12474.151460000001</v>
      </c>
      <c r="G119" s="118">
        <v>0</v>
      </c>
      <c r="H119" s="118">
        <v>0</v>
      </c>
      <c r="I119" s="118">
        <v>0</v>
      </c>
      <c r="J119" s="118">
        <v>585.14796999999999</v>
      </c>
      <c r="K119" s="118">
        <v>3.4000000000000002E-4</v>
      </c>
      <c r="L119" s="118">
        <v>585.14831000000004</v>
      </c>
      <c r="M119" s="118">
        <v>818.90323000000001</v>
      </c>
      <c r="N119" s="118">
        <v>0</v>
      </c>
      <c r="O119" s="118">
        <v>818.90323000000001</v>
      </c>
      <c r="P119" s="118">
        <v>1404.0511999999999</v>
      </c>
      <c r="Q119" s="118">
        <v>3.4000000000000002E-4</v>
      </c>
      <c r="R119" s="166">
        <v>1404.0515399999999</v>
      </c>
    </row>
    <row r="120" spans="1:18" ht="13.2">
      <c r="A120" s="163"/>
      <c r="B120" s="159" t="s">
        <v>261</v>
      </c>
      <c r="C120" s="159" t="s">
        <v>262</v>
      </c>
      <c r="D120" s="160">
        <v>3396.0063399999999</v>
      </c>
      <c r="E120" s="161">
        <v>0</v>
      </c>
      <c r="F120" s="161">
        <v>3396.0063399999999</v>
      </c>
      <c r="G120" s="161">
        <v>0</v>
      </c>
      <c r="H120" s="161">
        <v>0</v>
      </c>
      <c r="I120" s="161">
        <v>0</v>
      </c>
      <c r="J120" s="161">
        <v>17.34233</v>
      </c>
      <c r="K120" s="161">
        <v>0</v>
      </c>
      <c r="L120" s="161">
        <v>17.34233</v>
      </c>
      <c r="M120" s="161">
        <v>0</v>
      </c>
      <c r="N120" s="161">
        <v>0</v>
      </c>
      <c r="O120" s="161">
        <v>0</v>
      </c>
      <c r="P120" s="161">
        <v>17.34233</v>
      </c>
      <c r="Q120" s="161">
        <v>0</v>
      </c>
      <c r="R120" s="162">
        <v>17.34233</v>
      </c>
    </row>
    <row r="121" spans="1:18" ht="13.2">
      <c r="A121" s="159" t="s">
        <v>816</v>
      </c>
      <c r="B121" s="839"/>
      <c r="C121" s="839"/>
      <c r="D121" s="160">
        <v>209914.30352000002</v>
      </c>
      <c r="E121" s="161">
        <v>0</v>
      </c>
      <c r="F121" s="161">
        <v>209914.30352000002</v>
      </c>
      <c r="G121" s="161">
        <v>0</v>
      </c>
      <c r="H121" s="161">
        <v>0</v>
      </c>
      <c r="I121" s="161">
        <v>0</v>
      </c>
      <c r="J121" s="161">
        <v>11762.717790000001</v>
      </c>
      <c r="K121" s="161">
        <v>9.8578099999999989</v>
      </c>
      <c r="L121" s="161">
        <v>11772.575600000002</v>
      </c>
      <c r="M121" s="161">
        <v>19057.22495</v>
      </c>
      <c r="N121" s="161">
        <v>62.080010000000001</v>
      </c>
      <c r="O121" s="161">
        <v>19119.304960000001</v>
      </c>
      <c r="P121" s="161">
        <v>30819.942739999995</v>
      </c>
      <c r="Q121" s="161">
        <v>71.937820000000002</v>
      </c>
      <c r="R121" s="162">
        <v>30891.880559999998</v>
      </c>
    </row>
    <row r="122" spans="1:18" ht="13.2">
      <c r="A122" s="159" t="s">
        <v>16</v>
      </c>
      <c r="B122" s="159" t="s">
        <v>263</v>
      </c>
      <c r="C122" s="159" t="s">
        <v>263</v>
      </c>
      <c r="D122" s="160">
        <v>26048.08121</v>
      </c>
      <c r="E122" s="161">
        <v>0</v>
      </c>
      <c r="F122" s="161">
        <v>26048.08121</v>
      </c>
      <c r="G122" s="161">
        <v>0</v>
      </c>
      <c r="H122" s="161">
        <v>0</v>
      </c>
      <c r="I122" s="161">
        <v>0</v>
      </c>
      <c r="J122" s="161">
        <v>107.30592999999999</v>
      </c>
      <c r="K122" s="161">
        <v>0</v>
      </c>
      <c r="L122" s="161">
        <v>107.30592999999999</v>
      </c>
      <c r="M122" s="161">
        <v>0</v>
      </c>
      <c r="N122" s="161">
        <v>0</v>
      </c>
      <c r="O122" s="161">
        <v>0</v>
      </c>
      <c r="P122" s="161">
        <v>107.30592999999999</v>
      </c>
      <c r="Q122" s="161">
        <v>0</v>
      </c>
      <c r="R122" s="162">
        <v>107.30592999999999</v>
      </c>
    </row>
    <row r="123" spans="1:18" ht="13.2">
      <c r="A123" s="163"/>
      <c r="B123" s="159" t="s">
        <v>187</v>
      </c>
      <c r="C123" s="159" t="s">
        <v>188</v>
      </c>
      <c r="D123" s="160">
        <v>32001.729460000002</v>
      </c>
      <c r="E123" s="161">
        <v>0</v>
      </c>
      <c r="F123" s="161">
        <v>32001.729460000002</v>
      </c>
      <c r="G123" s="161">
        <v>0</v>
      </c>
      <c r="H123" s="161">
        <v>0</v>
      </c>
      <c r="I123" s="161">
        <v>0</v>
      </c>
      <c r="J123" s="161">
        <v>4435.7507900000001</v>
      </c>
      <c r="K123" s="161">
        <v>28.066370000000003</v>
      </c>
      <c r="L123" s="161">
        <v>4463.8171600000005</v>
      </c>
      <c r="M123" s="161">
        <v>7115.1512799999991</v>
      </c>
      <c r="N123" s="161">
        <v>55.68336</v>
      </c>
      <c r="O123" s="161">
        <v>7170.83464</v>
      </c>
      <c r="P123" s="161">
        <v>11550.90207</v>
      </c>
      <c r="Q123" s="161">
        <v>83.74973</v>
      </c>
      <c r="R123" s="162">
        <v>11634.651800000001</v>
      </c>
    </row>
    <row r="124" spans="1:18" ht="13.2">
      <c r="A124" s="163"/>
      <c r="B124" s="163"/>
      <c r="C124" s="164" t="s">
        <v>283</v>
      </c>
      <c r="D124" s="165">
        <v>8598.437460000001</v>
      </c>
      <c r="E124" s="118">
        <v>0</v>
      </c>
      <c r="F124" s="118">
        <v>8598.437460000001</v>
      </c>
      <c r="G124" s="118">
        <v>0</v>
      </c>
      <c r="H124" s="118">
        <v>0</v>
      </c>
      <c r="I124" s="118">
        <v>0</v>
      </c>
      <c r="J124" s="118">
        <v>2371.7452899999998</v>
      </c>
      <c r="K124" s="118">
        <v>50.988279999999996</v>
      </c>
      <c r="L124" s="118">
        <v>2422.7335699999999</v>
      </c>
      <c r="M124" s="118">
        <v>3162.27817</v>
      </c>
      <c r="N124" s="118">
        <v>215.70860999999999</v>
      </c>
      <c r="O124" s="118">
        <v>3377.9867799999997</v>
      </c>
      <c r="P124" s="118">
        <v>5534.0234600000003</v>
      </c>
      <c r="Q124" s="118">
        <v>266.69689</v>
      </c>
      <c r="R124" s="166">
        <v>5800.7203499999996</v>
      </c>
    </row>
    <row r="125" spans="1:18" ht="13.2">
      <c r="A125" s="163"/>
      <c r="B125" s="163"/>
      <c r="C125" s="164" t="s">
        <v>264</v>
      </c>
      <c r="D125" s="165">
        <v>18682.747950000004</v>
      </c>
      <c r="E125" s="118">
        <v>0</v>
      </c>
      <c r="F125" s="118">
        <v>18682.747950000004</v>
      </c>
      <c r="G125" s="118">
        <v>0</v>
      </c>
      <c r="H125" s="118">
        <v>0</v>
      </c>
      <c r="I125" s="118">
        <v>0</v>
      </c>
      <c r="J125" s="118">
        <v>5134.0664100000004</v>
      </c>
      <c r="K125" s="118">
        <v>458.90424999999999</v>
      </c>
      <c r="L125" s="118">
        <v>5592.97066</v>
      </c>
      <c r="M125" s="118">
        <v>3042.7643900000003</v>
      </c>
      <c r="N125" s="118">
        <v>315.84541999999999</v>
      </c>
      <c r="O125" s="118">
        <v>3358.6098099999999</v>
      </c>
      <c r="P125" s="118">
        <v>8176.8307999999997</v>
      </c>
      <c r="Q125" s="118">
        <v>774.74966999999992</v>
      </c>
      <c r="R125" s="166">
        <v>8951.580469999999</v>
      </c>
    </row>
    <row r="126" spans="1:18" ht="13.2">
      <c r="A126" s="163"/>
      <c r="B126" s="159" t="s">
        <v>265</v>
      </c>
      <c r="C126" s="159" t="s">
        <v>265</v>
      </c>
      <c r="D126" s="160">
        <v>21603.336009999999</v>
      </c>
      <c r="E126" s="161">
        <v>0</v>
      </c>
      <c r="F126" s="161">
        <v>21603.336009999999</v>
      </c>
      <c r="G126" s="161">
        <v>0</v>
      </c>
      <c r="H126" s="161">
        <v>0</v>
      </c>
      <c r="I126" s="161">
        <v>0</v>
      </c>
      <c r="J126" s="161">
        <v>1467.61879</v>
      </c>
      <c r="K126" s="161">
        <v>131.01155</v>
      </c>
      <c r="L126" s="161">
        <v>1598.6303399999999</v>
      </c>
      <c r="M126" s="161">
        <v>1274.5487900000001</v>
      </c>
      <c r="N126" s="161">
        <v>413.89771999999999</v>
      </c>
      <c r="O126" s="161">
        <v>1688.44651</v>
      </c>
      <c r="P126" s="161">
        <v>2742.1675800000003</v>
      </c>
      <c r="Q126" s="161">
        <v>544.90926999999999</v>
      </c>
      <c r="R126" s="162">
        <v>3287.0768499999999</v>
      </c>
    </row>
    <row r="127" spans="1:18" ht="13.2">
      <c r="A127" s="163"/>
      <c r="B127" s="163"/>
      <c r="C127" s="164" t="s">
        <v>266</v>
      </c>
      <c r="D127" s="165">
        <v>727.89256</v>
      </c>
      <c r="E127" s="118">
        <v>0</v>
      </c>
      <c r="F127" s="118">
        <v>727.89256</v>
      </c>
      <c r="G127" s="118">
        <v>0</v>
      </c>
      <c r="H127" s="118">
        <v>0</v>
      </c>
      <c r="I127" s="118">
        <v>0</v>
      </c>
      <c r="J127" s="118">
        <v>2E-3</v>
      </c>
      <c r="K127" s="118">
        <v>0</v>
      </c>
      <c r="L127" s="118">
        <v>2E-3</v>
      </c>
      <c r="M127" s="118">
        <v>0</v>
      </c>
      <c r="N127" s="118">
        <v>0</v>
      </c>
      <c r="O127" s="118">
        <v>0</v>
      </c>
      <c r="P127" s="118">
        <v>2E-3</v>
      </c>
      <c r="Q127" s="118">
        <v>0</v>
      </c>
      <c r="R127" s="166">
        <v>2E-3</v>
      </c>
    </row>
    <row r="128" spans="1:18" ht="13.2">
      <c r="A128" s="163"/>
      <c r="B128" s="159" t="s">
        <v>189</v>
      </c>
      <c r="C128" s="159" t="s">
        <v>190</v>
      </c>
      <c r="D128" s="160">
        <v>54303.023479999996</v>
      </c>
      <c r="E128" s="161">
        <v>0</v>
      </c>
      <c r="F128" s="161">
        <v>54303.023479999996</v>
      </c>
      <c r="G128" s="161">
        <v>0</v>
      </c>
      <c r="H128" s="161">
        <v>0</v>
      </c>
      <c r="I128" s="161">
        <v>0</v>
      </c>
      <c r="J128" s="161">
        <v>1991.2950900000001</v>
      </c>
      <c r="K128" s="161">
        <v>12.552959999999999</v>
      </c>
      <c r="L128" s="161">
        <v>2003.8480500000001</v>
      </c>
      <c r="M128" s="161">
        <v>9518.8009600000005</v>
      </c>
      <c r="N128" s="161">
        <v>0</v>
      </c>
      <c r="O128" s="161">
        <v>9518.8009600000005</v>
      </c>
      <c r="P128" s="161">
        <v>11510.09605</v>
      </c>
      <c r="Q128" s="161">
        <v>12.552959999999999</v>
      </c>
      <c r="R128" s="162">
        <v>11522.649009999999</v>
      </c>
    </row>
    <row r="129" spans="1:18" ht="13.2">
      <c r="A129" s="163"/>
      <c r="B129" s="159" t="s">
        <v>16</v>
      </c>
      <c r="C129" s="159" t="s">
        <v>191</v>
      </c>
      <c r="D129" s="160">
        <v>217664.59176000001</v>
      </c>
      <c r="E129" s="161">
        <v>0</v>
      </c>
      <c r="F129" s="161">
        <v>217664.59176000001</v>
      </c>
      <c r="G129" s="161">
        <v>0</v>
      </c>
      <c r="H129" s="161">
        <v>0</v>
      </c>
      <c r="I129" s="161">
        <v>0</v>
      </c>
      <c r="J129" s="161">
        <v>16251.430790000002</v>
      </c>
      <c r="K129" s="161">
        <v>320.2423</v>
      </c>
      <c r="L129" s="161">
        <v>16571.673090000004</v>
      </c>
      <c r="M129" s="161">
        <v>48413.879659999999</v>
      </c>
      <c r="N129" s="161">
        <v>55.906570000000009</v>
      </c>
      <c r="O129" s="161">
        <v>48469.786229999998</v>
      </c>
      <c r="P129" s="161">
        <v>64665.310450000004</v>
      </c>
      <c r="Q129" s="161">
        <v>376.14886999999999</v>
      </c>
      <c r="R129" s="162">
        <v>65041.459320000009</v>
      </c>
    </row>
    <row r="130" spans="1:18" ht="13.2">
      <c r="A130" s="163"/>
      <c r="B130" s="163"/>
      <c r="C130" s="164" t="s">
        <v>192</v>
      </c>
      <c r="D130" s="165">
        <v>33660.107689999997</v>
      </c>
      <c r="E130" s="118">
        <v>0</v>
      </c>
      <c r="F130" s="118">
        <v>33660.107689999997</v>
      </c>
      <c r="G130" s="118">
        <v>0</v>
      </c>
      <c r="H130" s="118">
        <v>0</v>
      </c>
      <c r="I130" s="118">
        <v>0</v>
      </c>
      <c r="J130" s="118">
        <v>2612.1248399999999</v>
      </c>
      <c r="K130" s="118">
        <v>8.2647399999999998</v>
      </c>
      <c r="L130" s="118">
        <v>2620.38958</v>
      </c>
      <c r="M130" s="118">
        <v>9496.748810000001</v>
      </c>
      <c r="N130" s="118">
        <v>2.3030000000000002E-2</v>
      </c>
      <c r="O130" s="118">
        <v>9496.7718399999994</v>
      </c>
      <c r="P130" s="118">
        <v>12108.873649999998</v>
      </c>
      <c r="Q130" s="118">
        <v>8.2877700000000001</v>
      </c>
      <c r="R130" s="166">
        <v>12117.161419999999</v>
      </c>
    </row>
    <row r="131" spans="1:18" ht="13.2">
      <c r="A131" s="163"/>
      <c r="B131" s="163"/>
      <c r="C131" s="164" t="s">
        <v>267</v>
      </c>
      <c r="D131" s="165">
        <v>43876.986270000001</v>
      </c>
      <c r="E131" s="118">
        <v>0</v>
      </c>
      <c r="F131" s="118">
        <v>43876.986270000001</v>
      </c>
      <c r="G131" s="118">
        <v>0</v>
      </c>
      <c r="H131" s="118">
        <v>0</v>
      </c>
      <c r="I131" s="118">
        <v>0</v>
      </c>
      <c r="J131" s="118">
        <v>2695.2454500000003</v>
      </c>
      <c r="K131" s="118">
        <v>3.3590000000000002E-2</v>
      </c>
      <c r="L131" s="118">
        <v>2695.2790399999999</v>
      </c>
      <c r="M131" s="118">
        <v>9597.9681700000001</v>
      </c>
      <c r="N131" s="118">
        <v>53.495910000000002</v>
      </c>
      <c r="O131" s="118">
        <v>9651.4640799999997</v>
      </c>
      <c r="P131" s="118">
        <v>12293.21362</v>
      </c>
      <c r="Q131" s="118">
        <v>53.529499999999999</v>
      </c>
      <c r="R131" s="166">
        <v>12346.743119999999</v>
      </c>
    </row>
    <row r="132" spans="1:18" ht="13.2">
      <c r="A132" s="163"/>
      <c r="B132" s="163"/>
      <c r="C132" s="164" t="s">
        <v>284</v>
      </c>
      <c r="D132" s="165">
        <v>78631.465219999998</v>
      </c>
      <c r="E132" s="118">
        <v>0</v>
      </c>
      <c r="F132" s="118">
        <v>78631.465219999998</v>
      </c>
      <c r="G132" s="118">
        <v>0</v>
      </c>
      <c r="H132" s="118">
        <v>0</v>
      </c>
      <c r="I132" s="118">
        <v>0</v>
      </c>
      <c r="J132" s="118">
        <v>7138.2772699999996</v>
      </c>
      <c r="K132" s="118">
        <v>5.6748700000000003</v>
      </c>
      <c r="L132" s="118">
        <v>7143.9521399999994</v>
      </c>
      <c r="M132" s="118">
        <v>498.23109999999997</v>
      </c>
      <c r="N132" s="118">
        <v>821.33717000000001</v>
      </c>
      <c r="O132" s="118">
        <v>1319.56827</v>
      </c>
      <c r="P132" s="118">
        <v>7636.5083699999996</v>
      </c>
      <c r="Q132" s="118">
        <v>827.01204000000007</v>
      </c>
      <c r="R132" s="166">
        <v>8463.520410000001</v>
      </c>
    </row>
    <row r="133" spans="1:18" ht="13.2">
      <c r="A133" s="163"/>
      <c r="B133" s="163"/>
      <c r="C133" s="164" t="s">
        <v>285</v>
      </c>
      <c r="D133" s="165">
        <v>12192.61773</v>
      </c>
      <c r="E133" s="118">
        <v>0</v>
      </c>
      <c r="F133" s="118">
        <v>12192.61773</v>
      </c>
      <c r="G133" s="118">
        <v>0</v>
      </c>
      <c r="H133" s="118">
        <v>0</v>
      </c>
      <c r="I133" s="118">
        <v>0</v>
      </c>
      <c r="J133" s="118">
        <v>6191.8560499999994</v>
      </c>
      <c r="K133" s="118">
        <v>5.5277200000000004</v>
      </c>
      <c r="L133" s="118">
        <v>6197.3837699999995</v>
      </c>
      <c r="M133" s="118">
        <v>759.41521999999998</v>
      </c>
      <c r="N133" s="118">
        <v>1148.08601</v>
      </c>
      <c r="O133" s="118">
        <v>1907.5012300000001</v>
      </c>
      <c r="P133" s="118">
        <v>6951.2712699999993</v>
      </c>
      <c r="Q133" s="118">
        <v>1153.61373</v>
      </c>
      <c r="R133" s="166">
        <v>8104.8850000000002</v>
      </c>
    </row>
    <row r="134" spans="1:18" ht="13.2">
      <c r="A134" s="163"/>
      <c r="B134" s="163"/>
      <c r="C134" s="164" t="s">
        <v>308</v>
      </c>
      <c r="D134" s="165">
        <v>0</v>
      </c>
      <c r="E134" s="118">
        <v>0</v>
      </c>
      <c r="F134" s="118">
        <v>0</v>
      </c>
      <c r="G134" s="118">
        <v>0</v>
      </c>
      <c r="H134" s="118">
        <v>0</v>
      </c>
      <c r="I134" s="118">
        <v>0</v>
      </c>
      <c r="J134" s="118">
        <v>0</v>
      </c>
      <c r="K134" s="118">
        <v>0</v>
      </c>
      <c r="L134" s="118">
        <v>0</v>
      </c>
      <c r="M134" s="118">
        <v>0</v>
      </c>
      <c r="N134" s="118">
        <v>0</v>
      </c>
      <c r="O134" s="118">
        <v>0</v>
      </c>
      <c r="P134" s="118">
        <v>0</v>
      </c>
      <c r="Q134" s="118">
        <v>0</v>
      </c>
      <c r="R134" s="166">
        <v>0</v>
      </c>
    </row>
    <row r="135" spans="1:18" ht="13.2">
      <c r="A135" s="163"/>
      <c r="B135" s="163"/>
      <c r="C135" s="164" t="s">
        <v>16</v>
      </c>
      <c r="D135" s="165">
        <v>182183.34847</v>
      </c>
      <c r="E135" s="118">
        <v>0</v>
      </c>
      <c r="F135" s="118">
        <v>182183.34847</v>
      </c>
      <c r="G135" s="118">
        <v>0</v>
      </c>
      <c r="H135" s="118">
        <v>0</v>
      </c>
      <c r="I135" s="118">
        <v>0</v>
      </c>
      <c r="J135" s="118">
        <v>1471.5133600000001</v>
      </c>
      <c r="K135" s="118">
        <v>4.5293199999999993</v>
      </c>
      <c r="L135" s="118">
        <v>1476.04268</v>
      </c>
      <c r="M135" s="118">
        <v>32148.243620000001</v>
      </c>
      <c r="N135" s="118">
        <v>114.84742999999999</v>
      </c>
      <c r="O135" s="118">
        <v>32263.091049999999</v>
      </c>
      <c r="P135" s="118">
        <v>33619.756980000006</v>
      </c>
      <c r="Q135" s="118">
        <v>119.37675</v>
      </c>
      <c r="R135" s="166">
        <v>33739.133729999994</v>
      </c>
    </row>
    <row r="136" spans="1:18" ht="13.2">
      <c r="A136" s="163"/>
      <c r="B136" s="163"/>
      <c r="C136" s="164" t="s">
        <v>193</v>
      </c>
      <c r="D136" s="165">
        <v>81619.012870000006</v>
      </c>
      <c r="E136" s="118">
        <v>0</v>
      </c>
      <c r="F136" s="118">
        <v>81619.012870000006</v>
      </c>
      <c r="G136" s="118">
        <v>0</v>
      </c>
      <c r="H136" s="118">
        <v>0</v>
      </c>
      <c r="I136" s="118">
        <v>0</v>
      </c>
      <c r="J136" s="118">
        <v>18772.66849</v>
      </c>
      <c r="K136" s="118">
        <v>153.66435000000001</v>
      </c>
      <c r="L136" s="118">
        <v>18926.332839999999</v>
      </c>
      <c r="M136" s="118">
        <v>78429.468410000001</v>
      </c>
      <c r="N136" s="118">
        <v>1415.58788</v>
      </c>
      <c r="O136" s="118">
        <v>79845.056290000008</v>
      </c>
      <c r="P136" s="118">
        <v>97202.136899999998</v>
      </c>
      <c r="Q136" s="118">
        <v>1569.2522300000001</v>
      </c>
      <c r="R136" s="166">
        <v>98771.389129999996</v>
      </c>
    </row>
    <row r="137" spans="1:18" ht="13.2">
      <c r="A137" s="163"/>
      <c r="B137" s="163"/>
      <c r="C137" s="164" t="s">
        <v>194</v>
      </c>
      <c r="D137" s="165">
        <v>34904.656310000006</v>
      </c>
      <c r="E137" s="118">
        <v>0</v>
      </c>
      <c r="F137" s="118">
        <v>34904.656310000006</v>
      </c>
      <c r="G137" s="118">
        <v>0</v>
      </c>
      <c r="H137" s="118">
        <v>0</v>
      </c>
      <c r="I137" s="118">
        <v>0</v>
      </c>
      <c r="J137" s="118">
        <v>3026.5172799999996</v>
      </c>
      <c r="K137" s="118">
        <v>0.43906000000000001</v>
      </c>
      <c r="L137" s="118">
        <v>3026.9563399999997</v>
      </c>
      <c r="M137" s="118">
        <v>12643.580239999999</v>
      </c>
      <c r="N137" s="118">
        <v>16.022959999999998</v>
      </c>
      <c r="O137" s="118">
        <v>12659.6032</v>
      </c>
      <c r="P137" s="118">
        <v>15670.097519999999</v>
      </c>
      <c r="Q137" s="118">
        <v>16.462019999999999</v>
      </c>
      <c r="R137" s="166">
        <v>15686.559539999998</v>
      </c>
    </row>
    <row r="138" spans="1:18" ht="13.2">
      <c r="A138" s="163"/>
      <c r="B138" s="163"/>
      <c r="C138" s="164" t="s">
        <v>195</v>
      </c>
      <c r="D138" s="165">
        <v>33429.335980000003</v>
      </c>
      <c r="E138" s="118">
        <v>0</v>
      </c>
      <c r="F138" s="118">
        <v>33429.335980000003</v>
      </c>
      <c r="G138" s="118">
        <v>0</v>
      </c>
      <c r="H138" s="118">
        <v>0</v>
      </c>
      <c r="I138" s="118">
        <v>0</v>
      </c>
      <c r="J138" s="118">
        <v>2461.17596</v>
      </c>
      <c r="K138" s="118">
        <v>18.342320000000001</v>
      </c>
      <c r="L138" s="118">
        <v>2479.5182799999998</v>
      </c>
      <c r="M138" s="118">
        <v>9357.9860800000006</v>
      </c>
      <c r="N138" s="118">
        <v>3.5499999999999998E-3</v>
      </c>
      <c r="O138" s="118">
        <v>9357.98963</v>
      </c>
      <c r="P138" s="118">
        <v>11819.162039999999</v>
      </c>
      <c r="Q138" s="118">
        <v>18.345869999999998</v>
      </c>
      <c r="R138" s="166">
        <v>11837.50791</v>
      </c>
    </row>
    <row r="139" spans="1:18" ht="13.2">
      <c r="A139" s="163"/>
      <c r="B139" s="163"/>
      <c r="C139" s="164" t="s">
        <v>268</v>
      </c>
      <c r="D139" s="165">
        <v>17920.168450000001</v>
      </c>
      <c r="E139" s="118">
        <v>0</v>
      </c>
      <c r="F139" s="118">
        <v>17920.168450000001</v>
      </c>
      <c r="G139" s="118">
        <v>0</v>
      </c>
      <c r="H139" s="118">
        <v>0</v>
      </c>
      <c r="I139" s="118">
        <v>0</v>
      </c>
      <c r="J139" s="118">
        <v>6372.3170899999996</v>
      </c>
      <c r="K139" s="118">
        <v>8.5738099999999999</v>
      </c>
      <c r="L139" s="118">
        <v>6380.8909000000003</v>
      </c>
      <c r="M139" s="118">
        <v>764.00932999999998</v>
      </c>
      <c r="N139" s="118">
        <v>1891.3978100000002</v>
      </c>
      <c r="O139" s="118">
        <v>2655.4071400000003</v>
      </c>
      <c r="P139" s="118">
        <v>7136.3264200000003</v>
      </c>
      <c r="Q139" s="118">
        <v>1899.97162</v>
      </c>
      <c r="R139" s="166">
        <v>9036.2980399999997</v>
      </c>
    </row>
    <row r="140" spans="1:18" ht="13.2">
      <c r="A140" s="163"/>
      <c r="B140" s="163"/>
      <c r="C140" s="164" t="s">
        <v>269</v>
      </c>
      <c r="D140" s="165">
        <v>48392.811090000003</v>
      </c>
      <c r="E140" s="118">
        <v>0</v>
      </c>
      <c r="F140" s="118">
        <v>48392.811090000003</v>
      </c>
      <c r="G140" s="118">
        <v>0</v>
      </c>
      <c r="H140" s="118">
        <v>0</v>
      </c>
      <c r="I140" s="118">
        <v>0</v>
      </c>
      <c r="J140" s="118">
        <v>1989.2331799999999</v>
      </c>
      <c r="K140" s="118">
        <v>3.4359299999999999</v>
      </c>
      <c r="L140" s="118">
        <v>1992.66911</v>
      </c>
      <c r="M140" s="118">
        <v>4248.3516300000001</v>
      </c>
      <c r="N140" s="118">
        <v>72.146869999999993</v>
      </c>
      <c r="O140" s="118">
        <v>4320.4984999999997</v>
      </c>
      <c r="P140" s="118">
        <v>6237.5848100000003</v>
      </c>
      <c r="Q140" s="118">
        <v>75.582800000000006</v>
      </c>
      <c r="R140" s="166">
        <v>6313.1676100000004</v>
      </c>
    </row>
    <row r="141" spans="1:18" ht="13.2">
      <c r="A141" s="163"/>
      <c r="B141" s="163"/>
      <c r="C141" s="164" t="s">
        <v>286</v>
      </c>
      <c r="D141" s="165">
        <v>418656.19024999993</v>
      </c>
      <c r="E141" s="118">
        <v>1173.16704</v>
      </c>
      <c r="F141" s="118">
        <v>419829.3572899999</v>
      </c>
      <c r="G141" s="118">
        <v>0</v>
      </c>
      <c r="H141" s="118">
        <v>0</v>
      </c>
      <c r="I141" s="118">
        <v>0</v>
      </c>
      <c r="J141" s="118">
        <v>904679.61138999998</v>
      </c>
      <c r="K141" s="118">
        <v>90396.356950000001</v>
      </c>
      <c r="L141" s="118">
        <v>995075.96834000002</v>
      </c>
      <c r="M141" s="118">
        <v>740784.39673000004</v>
      </c>
      <c r="N141" s="118">
        <v>38016.682659999999</v>
      </c>
      <c r="O141" s="118">
        <v>778801.07938999985</v>
      </c>
      <c r="P141" s="118">
        <v>1645464.0081199999</v>
      </c>
      <c r="Q141" s="118">
        <v>128413.03960999999</v>
      </c>
      <c r="R141" s="166">
        <v>1773877.04773</v>
      </c>
    </row>
    <row r="142" spans="1:18" ht="13.2">
      <c r="A142" s="163"/>
      <c r="B142" s="163"/>
      <c r="C142" s="164" t="s">
        <v>196</v>
      </c>
      <c r="D142" s="165">
        <v>1804773.06556</v>
      </c>
      <c r="E142" s="118">
        <v>265830.67222000001</v>
      </c>
      <c r="F142" s="118">
        <v>2070603.7377800001</v>
      </c>
      <c r="G142" s="118">
        <v>0</v>
      </c>
      <c r="H142" s="118">
        <v>0</v>
      </c>
      <c r="I142" s="118">
        <v>0</v>
      </c>
      <c r="J142" s="118">
        <v>16173.376920000002</v>
      </c>
      <c r="K142" s="118">
        <v>88.00609</v>
      </c>
      <c r="L142" s="118">
        <v>16261.383010000001</v>
      </c>
      <c r="M142" s="118">
        <v>510863.96522000001</v>
      </c>
      <c r="N142" s="118">
        <v>2200.1498600000004</v>
      </c>
      <c r="O142" s="118">
        <v>513064.11508000002</v>
      </c>
      <c r="P142" s="118">
        <v>527037.34213999996</v>
      </c>
      <c r="Q142" s="118">
        <v>2288.1559500000003</v>
      </c>
      <c r="R142" s="166">
        <v>529325.49808999989</v>
      </c>
    </row>
    <row r="143" spans="1:18" ht="13.2">
      <c r="A143" s="163"/>
      <c r="B143" s="163"/>
      <c r="C143" s="164" t="s">
        <v>197</v>
      </c>
      <c r="D143" s="165">
        <v>163042.81111999997</v>
      </c>
      <c r="E143" s="118">
        <v>0</v>
      </c>
      <c r="F143" s="118">
        <v>163042.81111999997</v>
      </c>
      <c r="G143" s="118">
        <v>0</v>
      </c>
      <c r="H143" s="118">
        <v>0</v>
      </c>
      <c r="I143" s="118">
        <v>0</v>
      </c>
      <c r="J143" s="118">
        <v>23068.864109999999</v>
      </c>
      <c r="K143" s="118">
        <v>139.64286999999996</v>
      </c>
      <c r="L143" s="118">
        <v>23208.506980000002</v>
      </c>
      <c r="M143" s="118">
        <v>90962.222529999985</v>
      </c>
      <c r="N143" s="118">
        <v>868.52876000000003</v>
      </c>
      <c r="O143" s="118">
        <v>91830.751289999986</v>
      </c>
      <c r="P143" s="118">
        <v>114031.08664000001</v>
      </c>
      <c r="Q143" s="118">
        <v>1008.1716300000002</v>
      </c>
      <c r="R143" s="166">
        <v>115039.25827000001</v>
      </c>
    </row>
    <row r="144" spans="1:18" ht="13.2">
      <c r="A144" s="163"/>
      <c r="B144" s="163"/>
      <c r="C144" s="164" t="s">
        <v>270</v>
      </c>
      <c r="D144" s="165">
        <v>77456.643020000018</v>
      </c>
      <c r="E144" s="118">
        <v>0</v>
      </c>
      <c r="F144" s="118">
        <v>77456.643020000018</v>
      </c>
      <c r="G144" s="118">
        <v>0</v>
      </c>
      <c r="H144" s="118">
        <v>0</v>
      </c>
      <c r="I144" s="118">
        <v>0</v>
      </c>
      <c r="J144" s="118">
        <v>3747.7374699999996</v>
      </c>
      <c r="K144" s="118">
        <v>340.09453000000002</v>
      </c>
      <c r="L144" s="118">
        <v>4087.8320000000003</v>
      </c>
      <c r="M144" s="118">
        <v>17746.15076</v>
      </c>
      <c r="N144" s="118">
        <v>504.00299999999999</v>
      </c>
      <c r="O144" s="118">
        <v>18250.153760000001</v>
      </c>
      <c r="P144" s="118">
        <v>21493.88823</v>
      </c>
      <c r="Q144" s="118">
        <v>844.09753000000001</v>
      </c>
      <c r="R144" s="166">
        <v>22337.98576</v>
      </c>
    </row>
    <row r="145" spans="1:18" ht="13.2">
      <c r="A145" s="163"/>
      <c r="B145" s="163"/>
      <c r="C145" s="164" t="s">
        <v>198</v>
      </c>
      <c r="D145" s="165">
        <v>59811.930829999998</v>
      </c>
      <c r="E145" s="118">
        <v>0</v>
      </c>
      <c r="F145" s="118">
        <v>59811.930829999998</v>
      </c>
      <c r="G145" s="118">
        <v>0</v>
      </c>
      <c r="H145" s="118">
        <v>0</v>
      </c>
      <c r="I145" s="118">
        <v>0</v>
      </c>
      <c r="J145" s="118">
        <v>6348.9301599999999</v>
      </c>
      <c r="K145" s="118">
        <v>7.3942800000000002</v>
      </c>
      <c r="L145" s="118">
        <v>6356.3244400000003</v>
      </c>
      <c r="M145" s="118">
        <v>23881.86909</v>
      </c>
      <c r="N145" s="118">
        <v>196.30559</v>
      </c>
      <c r="O145" s="118">
        <v>24078.17468</v>
      </c>
      <c r="P145" s="118">
        <v>30230.79925</v>
      </c>
      <c r="Q145" s="118">
        <v>203.69987</v>
      </c>
      <c r="R145" s="166">
        <v>30434.49912</v>
      </c>
    </row>
    <row r="146" spans="1:18" ht="13.2">
      <c r="A146" s="163"/>
      <c r="B146" s="163"/>
      <c r="C146" s="164" t="s">
        <v>134</v>
      </c>
      <c r="D146" s="165">
        <v>7718.6193200000007</v>
      </c>
      <c r="E146" s="118">
        <v>0</v>
      </c>
      <c r="F146" s="118">
        <v>7718.6193200000007</v>
      </c>
      <c r="G146" s="118">
        <v>0</v>
      </c>
      <c r="H146" s="118">
        <v>0</v>
      </c>
      <c r="I146" s="118">
        <v>0</v>
      </c>
      <c r="J146" s="118">
        <v>9800.8090199999988</v>
      </c>
      <c r="K146" s="118">
        <v>14.00301</v>
      </c>
      <c r="L146" s="118">
        <v>9814.8120299999991</v>
      </c>
      <c r="M146" s="118">
        <v>4129.6985299999997</v>
      </c>
      <c r="N146" s="118">
        <v>1169.61349</v>
      </c>
      <c r="O146" s="118">
        <v>5299.3120199999994</v>
      </c>
      <c r="P146" s="118">
        <v>13930.507549999998</v>
      </c>
      <c r="Q146" s="118">
        <v>1183.6165000000001</v>
      </c>
      <c r="R146" s="166">
        <v>15114.12405</v>
      </c>
    </row>
    <row r="147" spans="1:18" ht="13.2">
      <c r="A147" s="163"/>
      <c r="B147" s="163"/>
      <c r="C147" s="164" t="s">
        <v>199</v>
      </c>
      <c r="D147" s="165">
        <v>29542.745370000001</v>
      </c>
      <c r="E147" s="118">
        <v>6.0149999999999997</v>
      </c>
      <c r="F147" s="118">
        <v>29548.76037</v>
      </c>
      <c r="G147" s="118">
        <v>0</v>
      </c>
      <c r="H147" s="118">
        <v>0</v>
      </c>
      <c r="I147" s="118">
        <v>0</v>
      </c>
      <c r="J147" s="118">
        <v>11306.87679</v>
      </c>
      <c r="K147" s="118">
        <v>188.76861</v>
      </c>
      <c r="L147" s="118">
        <v>11495.645400000001</v>
      </c>
      <c r="M147" s="118">
        <v>51113.02766</v>
      </c>
      <c r="N147" s="118">
        <v>190.03120000000001</v>
      </c>
      <c r="O147" s="118">
        <v>51303.058859999997</v>
      </c>
      <c r="P147" s="118">
        <v>62419.904450000002</v>
      </c>
      <c r="Q147" s="118">
        <v>378.79980999999998</v>
      </c>
      <c r="R147" s="166">
        <v>62798.704260000006</v>
      </c>
    </row>
    <row r="148" spans="1:18" ht="13.2">
      <c r="A148" s="163"/>
      <c r="B148" s="163"/>
      <c r="C148" s="164" t="s">
        <v>271</v>
      </c>
      <c r="D148" s="165">
        <v>481087.18857999996</v>
      </c>
      <c r="E148" s="118">
        <v>2.6973499999999997</v>
      </c>
      <c r="F148" s="118">
        <v>481089.88592999999</v>
      </c>
      <c r="G148" s="118">
        <v>0</v>
      </c>
      <c r="H148" s="118">
        <v>0</v>
      </c>
      <c r="I148" s="118">
        <v>0</v>
      </c>
      <c r="J148" s="118">
        <v>281225.71903000004</v>
      </c>
      <c r="K148" s="118">
        <v>15.89589</v>
      </c>
      <c r="L148" s="118">
        <v>281241.61492000002</v>
      </c>
      <c r="M148" s="118">
        <v>710225.19403000001</v>
      </c>
      <c r="N148" s="118">
        <v>3137.3551799999996</v>
      </c>
      <c r="O148" s="118">
        <v>713362.54920999997</v>
      </c>
      <c r="P148" s="118">
        <v>991450.91306000005</v>
      </c>
      <c r="Q148" s="118">
        <v>3153.2510700000003</v>
      </c>
      <c r="R148" s="166">
        <v>994604.16413000005</v>
      </c>
    </row>
    <row r="149" spans="1:18" ht="13.2">
      <c r="A149" s="163"/>
      <c r="B149" s="163"/>
      <c r="C149" s="164" t="s">
        <v>200</v>
      </c>
      <c r="D149" s="165">
        <v>55197.683039999996</v>
      </c>
      <c r="E149" s="118">
        <v>0</v>
      </c>
      <c r="F149" s="118">
        <v>55197.683039999996</v>
      </c>
      <c r="G149" s="118">
        <v>0</v>
      </c>
      <c r="H149" s="118">
        <v>0</v>
      </c>
      <c r="I149" s="118">
        <v>0</v>
      </c>
      <c r="J149" s="118">
        <v>4387.5712899999999</v>
      </c>
      <c r="K149" s="118">
        <v>51.898699999999998</v>
      </c>
      <c r="L149" s="118">
        <v>4439.4699900000005</v>
      </c>
      <c r="M149" s="118">
        <v>18123.519339999999</v>
      </c>
      <c r="N149" s="118">
        <v>83.513130000000004</v>
      </c>
      <c r="O149" s="118">
        <v>18207.032470000002</v>
      </c>
      <c r="P149" s="118">
        <v>22511.090629999999</v>
      </c>
      <c r="Q149" s="118">
        <v>135.41182999999998</v>
      </c>
      <c r="R149" s="166">
        <v>22646.50246</v>
      </c>
    </row>
    <row r="150" spans="1:18" ht="13.2">
      <c r="A150" s="163"/>
      <c r="B150" s="163"/>
      <c r="C150" s="164" t="s">
        <v>201</v>
      </c>
      <c r="D150" s="165">
        <v>60451.21811999999</v>
      </c>
      <c r="E150" s="118">
        <v>0</v>
      </c>
      <c r="F150" s="118">
        <v>60451.21811999999</v>
      </c>
      <c r="G150" s="118">
        <v>0</v>
      </c>
      <c r="H150" s="118">
        <v>0</v>
      </c>
      <c r="I150" s="118">
        <v>0</v>
      </c>
      <c r="J150" s="118">
        <v>4734.4980099999993</v>
      </c>
      <c r="K150" s="118">
        <v>33.102350000000008</v>
      </c>
      <c r="L150" s="118">
        <v>4767.6003599999995</v>
      </c>
      <c r="M150" s="118">
        <v>26791.2225</v>
      </c>
      <c r="N150" s="118">
        <v>48.473849999999999</v>
      </c>
      <c r="O150" s="118">
        <v>26839.696350000002</v>
      </c>
      <c r="P150" s="118">
        <v>31525.720509999999</v>
      </c>
      <c r="Q150" s="118">
        <v>81.5762</v>
      </c>
      <c r="R150" s="166">
        <v>31607.296709999999</v>
      </c>
    </row>
    <row r="151" spans="1:18" ht="13.2">
      <c r="A151" s="163"/>
      <c r="B151" s="163"/>
      <c r="C151" s="164" t="s">
        <v>249</v>
      </c>
      <c r="D151" s="165">
        <v>66674.859360000002</v>
      </c>
      <c r="E151" s="118">
        <v>0</v>
      </c>
      <c r="F151" s="118">
        <v>66674.859360000002</v>
      </c>
      <c r="G151" s="118">
        <v>0</v>
      </c>
      <c r="H151" s="118">
        <v>0</v>
      </c>
      <c r="I151" s="118">
        <v>0</v>
      </c>
      <c r="J151" s="118">
        <v>16.3992</v>
      </c>
      <c r="K151" s="118">
        <v>0</v>
      </c>
      <c r="L151" s="118">
        <v>16.3992</v>
      </c>
      <c r="M151" s="118">
        <v>0</v>
      </c>
      <c r="N151" s="118">
        <v>0</v>
      </c>
      <c r="O151" s="118">
        <v>0</v>
      </c>
      <c r="P151" s="118">
        <v>16.3992</v>
      </c>
      <c r="Q151" s="118">
        <v>0</v>
      </c>
      <c r="R151" s="166">
        <v>16.3992</v>
      </c>
    </row>
    <row r="152" spans="1:18" ht="13.2">
      <c r="A152" s="163"/>
      <c r="B152" s="163"/>
      <c r="C152" s="164" t="s">
        <v>202</v>
      </c>
      <c r="D152" s="165">
        <v>26674.409789999998</v>
      </c>
      <c r="E152" s="118">
        <v>0</v>
      </c>
      <c r="F152" s="118">
        <v>26674.409789999998</v>
      </c>
      <c r="G152" s="118">
        <v>0</v>
      </c>
      <c r="H152" s="118">
        <v>0</v>
      </c>
      <c r="I152" s="118">
        <v>0</v>
      </c>
      <c r="J152" s="118">
        <v>2857.6111499999997</v>
      </c>
      <c r="K152" s="118">
        <v>23.64903</v>
      </c>
      <c r="L152" s="118">
        <v>2881.2601800000002</v>
      </c>
      <c r="M152" s="118">
        <v>7925.0091999999995</v>
      </c>
      <c r="N152" s="118">
        <v>2.0817299999999994</v>
      </c>
      <c r="O152" s="118">
        <v>7927.0909299999994</v>
      </c>
      <c r="P152" s="118">
        <v>10782.620349999999</v>
      </c>
      <c r="Q152" s="118">
        <v>25.730760000000004</v>
      </c>
      <c r="R152" s="166">
        <v>10808.35111</v>
      </c>
    </row>
    <row r="153" spans="1:18" ht="13.2">
      <c r="A153" s="163"/>
      <c r="B153" s="163"/>
      <c r="C153" s="164" t="s">
        <v>203</v>
      </c>
      <c r="D153" s="165">
        <v>33247.443350000001</v>
      </c>
      <c r="E153" s="118">
        <v>0</v>
      </c>
      <c r="F153" s="118">
        <v>33247.443350000001</v>
      </c>
      <c r="G153" s="118">
        <v>0</v>
      </c>
      <c r="H153" s="118">
        <v>0</v>
      </c>
      <c r="I153" s="118">
        <v>0</v>
      </c>
      <c r="J153" s="118">
        <v>10711.218510000001</v>
      </c>
      <c r="K153" s="118">
        <v>157.40717000000001</v>
      </c>
      <c r="L153" s="118">
        <v>10868.625679999999</v>
      </c>
      <c r="M153" s="118">
        <v>40197.649060000003</v>
      </c>
      <c r="N153" s="118">
        <v>93.929040000000001</v>
      </c>
      <c r="O153" s="118">
        <v>40291.578099999999</v>
      </c>
      <c r="P153" s="118">
        <v>50908.867570000009</v>
      </c>
      <c r="Q153" s="118">
        <v>251.33621000000002</v>
      </c>
      <c r="R153" s="166">
        <v>51160.203780000003</v>
      </c>
    </row>
    <row r="154" spans="1:18" ht="13.2">
      <c r="A154" s="163"/>
      <c r="B154" s="163"/>
      <c r="C154" s="164" t="s">
        <v>314</v>
      </c>
      <c r="D154" s="165">
        <v>6743.9490400000004</v>
      </c>
      <c r="E154" s="118">
        <v>0</v>
      </c>
      <c r="F154" s="118">
        <v>6743.9490400000004</v>
      </c>
      <c r="G154" s="118">
        <v>0</v>
      </c>
      <c r="H154" s="118">
        <v>0</v>
      </c>
      <c r="I154" s="118">
        <v>0</v>
      </c>
      <c r="J154" s="118">
        <v>0</v>
      </c>
      <c r="K154" s="118">
        <v>0</v>
      </c>
      <c r="L154" s="118">
        <v>0</v>
      </c>
      <c r="M154" s="118">
        <v>0</v>
      </c>
      <c r="N154" s="118">
        <v>0</v>
      </c>
      <c r="O154" s="118">
        <v>0</v>
      </c>
      <c r="P154" s="118">
        <v>0</v>
      </c>
      <c r="Q154" s="118">
        <v>0</v>
      </c>
      <c r="R154" s="166">
        <v>0</v>
      </c>
    </row>
    <row r="155" spans="1:18" ht="13.2">
      <c r="A155" s="163"/>
      <c r="B155" s="163"/>
      <c r="C155" s="164" t="s">
        <v>309</v>
      </c>
      <c r="D155" s="165">
        <v>0</v>
      </c>
      <c r="E155" s="118">
        <v>0</v>
      </c>
      <c r="F155" s="118">
        <v>0</v>
      </c>
      <c r="G155" s="118">
        <v>0</v>
      </c>
      <c r="H155" s="118">
        <v>0</v>
      </c>
      <c r="I155" s="118">
        <v>0</v>
      </c>
      <c r="J155" s="118">
        <v>0</v>
      </c>
      <c r="K155" s="118">
        <v>0</v>
      </c>
      <c r="L155" s="118">
        <v>0</v>
      </c>
      <c r="M155" s="118">
        <v>0</v>
      </c>
      <c r="N155" s="118">
        <v>0</v>
      </c>
      <c r="O155" s="118">
        <v>0</v>
      </c>
      <c r="P155" s="118">
        <v>0</v>
      </c>
      <c r="Q155" s="118">
        <v>0</v>
      </c>
      <c r="R155" s="166">
        <v>0</v>
      </c>
    </row>
    <row r="156" spans="1:18" ht="13.2">
      <c r="A156" s="163"/>
      <c r="B156" s="163"/>
      <c r="C156" s="164" t="s">
        <v>272</v>
      </c>
      <c r="D156" s="165">
        <v>175.78748000000002</v>
      </c>
      <c r="E156" s="118">
        <v>0</v>
      </c>
      <c r="F156" s="118">
        <v>175.78748000000002</v>
      </c>
      <c r="G156" s="118">
        <v>0</v>
      </c>
      <c r="H156" s="118">
        <v>0</v>
      </c>
      <c r="I156" s="118">
        <v>0</v>
      </c>
      <c r="J156" s="118">
        <v>0</v>
      </c>
      <c r="K156" s="118">
        <v>0</v>
      </c>
      <c r="L156" s="118">
        <v>0</v>
      </c>
      <c r="M156" s="118">
        <v>0</v>
      </c>
      <c r="N156" s="118">
        <v>0</v>
      </c>
      <c r="O156" s="118">
        <v>0</v>
      </c>
      <c r="P156" s="118">
        <v>0</v>
      </c>
      <c r="Q156" s="118">
        <v>0</v>
      </c>
      <c r="R156" s="166">
        <v>0</v>
      </c>
    </row>
    <row r="157" spans="1:18" ht="13.2">
      <c r="A157" s="163"/>
      <c r="B157" s="163"/>
      <c r="C157" s="164" t="s">
        <v>287</v>
      </c>
      <c r="D157" s="165">
        <v>14508.979379999999</v>
      </c>
      <c r="E157" s="118">
        <v>0</v>
      </c>
      <c r="F157" s="118">
        <v>14508.979379999999</v>
      </c>
      <c r="G157" s="118">
        <v>0</v>
      </c>
      <c r="H157" s="118">
        <v>0</v>
      </c>
      <c r="I157" s="118">
        <v>0</v>
      </c>
      <c r="J157" s="118">
        <v>62325.893919999995</v>
      </c>
      <c r="K157" s="118">
        <v>168.61159999999998</v>
      </c>
      <c r="L157" s="118">
        <v>62494.505519999999</v>
      </c>
      <c r="M157" s="118">
        <v>20318.93677</v>
      </c>
      <c r="N157" s="118">
        <v>6830.4507800000001</v>
      </c>
      <c r="O157" s="118">
        <v>27149.387549999999</v>
      </c>
      <c r="P157" s="118">
        <v>82644.830690000003</v>
      </c>
      <c r="Q157" s="118">
        <v>6999.0623800000012</v>
      </c>
      <c r="R157" s="166">
        <v>89643.893070000006</v>
      </c>
    </row>
    <row r="158" spans="1:18" ht="13.2">
      <c r="A158" s="163"/>
      <c r="B158" s="163"/>
      <c r="C158" s="164" t="s">
        <v>315</v>
      </c>
      <c r="D158" s="165">
        <v>8740.6751899999999</v>
      </c>
      <c r="E158" s="118">
        <v>0</v>
      </c>
      <c r="F158" s="118">
        <v>8740.6751899999999</v>
      </c>
      <c r="G158" s="118">
        <v>0</v>
      </c>
      <c r="H158" s="118">
        <v>0</v>
      </c>
      <c r="I158" s="118">
        <v>0</v>
      </c>
      <c r="J158" s="118">
        <v>0</v>
      </c>
      <c r="K158" s="118">
        <v>0</v>
      </c>
      <c r="L158" s="118">
        <v>0</v>
      </c>
      <c r="M158" s="118">
        <v>0</v>
      </c>
      <c r="N158" s="118">
        <v>0</v>
      </c>
      <c r="O158" s="118">
        <v>0</v>
      </c>
      <c r="P158" s="118">
        <v>0</v>
      </c>
      <c r="Q158" s="118">
        <v>0</v>
      </c>
      <c r="R158" s="166">
        <v>0</v>
      </c>
    </row>
    <row r="159" spans="1:18" ht="13.2">
      <c r="A159" s="163"/>
      <c r="B159" s="159" t="s">
        <v>204</v>
      </c>
      <c r="C159" s="159" t="s">
        <v>204</v>
      </c>
      <c r="D159" s="160">
        <v>858.72478999999998</v>
      </c>
      <c r="E159" s="161">
        <v>0</v>
      </c>
      <c r="F159" s="161">
        <v>858.72478999999998</v>
      </c>
      <c r="G159" s="161">
        <v>0</v>
      </c>
      <c r="H159" s="161">
        <v>0</v>
      </c>
      <c r="I159" s="161">
        <v>0</v>
      </c>
      <c r="J159" s="161">
        <v>0</v>
      </c>
      <c r="K159" s="161">
        <v>0</v>
      </c>
      <c r="L159" s="161">
        <v>0</v>
      </c>
      <c r="M159" s="161">
        <v>0</v>
      </c>
      <c r="N159" s="161">
        <v>0</v>
      </c>
      <c r="O159" s="161">
        <v>0</v>
      </c>
      <c r="P159" s="161">
        <v>0</v>
      </c>
      <c r="Q159" s="161">
        <v>0</v>
      </c>
      <c r="R159" s="162">
        <v>0</v>
      </c>
    </row>
    <row r="160" spans="1:18" ht="13.2">
      <c r="A160" s="159" t="s">
        <v>817</v>
      </c>
      <c r="B160" s="839"/>
      <c r="C160" s="839"/>
      <c r="D160" s="160">
        <v>4261803.2735599997</v>
      </c>
      <c r="E160" s="161">
        <v>267012.55160999997</v>
      </c>
      <c r="F160" s="161">
        <v>4528815.8251699992</v>
      </c>
      <c r="G160" s="161">
        <v>0</v>
      </c>
      <c r="H160" s="161">
        <v>0</v>
      </c>
      <c r="I160" s="161">
        <v>0</v>
      </c>
      <c r="J160" s="161">
        <v>1425875.2610300002</v>
      </c>
      <c r="K160" s="161">
        <v>92835.082500000019</v>
      </c>
      <c r="L160" s="161">
        <v>1518710.3435300002</v>
      </c>
      <c r="M160" s="161">
        <v>2493534.2872799998</v>
      </c>
      <c r="N160" s="161">
        <v>59931.108569999997</v>
      </c>
      <c r="O160" s="161">
        <v>2553465.3958499995</v>
      </c>
      <c r="P160" s="161">
        <v>3919409.54831</v>
      </c>
      <c r="Q160" s="161">
        <v>152766.19107</v>
      </c>
      <c r="R160" s="162">
        <v>4072175.7393800011</v>
      </c>
    </row>
    <row r="161" spans="1:18" ht="13.2">
      <c r="A161" s="159" t="s">
        <v>17</v>
      </c>
      <c r="B161" s="159" t="s">
        <v>205</v>
      </c>
      <c r="C161" s="159" t="s">
        <v>206</v>
      </c>
      <c r="D161" s="160">
        <v>30197.846819999999</v>
      </c>
      <c r="E161" s="161">
        <v>0</v>
      </c>
      <c r="F161" s="161">
        <v>30197.846819999999</v>
      </c>
      <c r="G161" s="161">
        <v>0</v>
      </c>
      <c r="H161" s="161">
        <v>0</v>
      </c>
      <c r="I161" s="161">
        <v>0</v>
      </c>
      <c r="J161" s="161">
        <v>422.74377000000004</v>
      </c>
      <c r="K161" s="161">
        <v>0</v>
      </c>
      <c r="L161" s="161">
        <v>422.74377000000004</v>
      </c>
      <c r="M161" s="161">
        <v>217.55638000000002</v>
      </c>
      <c r="N161" s="161">
        <v>0</v>
      </c>
      <c r="O161" s="161">
        <v>217.55638000000002</v>
      </c>
      <c r="P161" s="161">
        <v>640.30014999999992</v>
      </c>
      <c r="Q161" s="161">
        <v>0</v>
      </c>
      <c r="R161" s="162">
        <v>640.30014999999992</v>
      </c>
    </row>
    <row r="162" spans="1:18" ht="13.2">
      <c r="A162" s="163"/>
      <c r="B162" s="159" t="s">
        <v>207</v>
      </c>
      <c r="C162" s="159" t="s">
        <v>208</v>
      </c>
      <c r="D162" s="160">
        <v>48849.640620000006</v>
      </c>
      <c r="E162" s="161">
        <v>0</v>
      </c>
      <c r="F162" s="161">
        <v>48849.640620000006</v>
      </c>
      <c r="G162" s="161">
        <v>0</v>
      </c>
      <c r="H162" s="161">
        <v>0</v>
      </c>
      <c r="I162" s="161">
        <v>0</v>
      </c>
      <c r="J162" s="161">
        <v>4970.4834500000006</v>
      </c>
      <c r="K162" s="161">
        <v>40.599290000000003</v>
      </c>
      <c r="L162" s="161">
        <v>5011.0827399999998</v>
      </c>
      <c r="M162" s="161">
        <v>4717.3666700000003</v>
      </c>
      <c r="N162" s="161">
        <v>0</v>
      </c>
      <c r="O162" s="161">
        <v>4717.3666700000003</v>
      </c>
      <c r="P162" s="161">
        <v>9687.850120000001</v>
      </c>
      <c r="Q162" s="161">
        <v>40.599290000000003</v>
      </c>
      <c r="R162" s="162">
        <v>9728.4494099999993</v>
      </c>
    </row>
    <row r="163" spans="1:18" ht="13.2">
      <c r="A163" s="163"/>
      <c r="B163" s="163"/>
      <c r="C163" s="164" t="s">
        <v>123</v>
      </c>
      <c r="D163" s="165">
        <v>10250.130439999999</v>
      </c>
      <c r="E163" s="118">
        <v>0</v>
      </c>
      <c r="F163" s="118">
        <v>10250.130439999999</v>
      </c>
      <c r="G163" s="118">
        <v>0</v>
      </c>
      <c r="H163" s="118">
        <v>0</v>
      </c>
      <c r="I163" s="118">
        <v>0</v>
      </c>
      <c r="J163" s="118">
        <v>2.2589999999999999E-2</v>
      </c>
      <c r="K163" s="118">
        <v>0</v>
      </c>
      <c r="L163" s="118">
        <v>2.2589999999999999E-2</v>
      </c>
      <c r="M163" s="118">
        <v>0</v>
      </c>
      <c r="N163" s="118">
        <v>0</v>
      </c>
      <c r="O163" s="118">
        <v>0</v>
      </c>
      <c r="P163" s="118">
        <v>2.2589999999999999E-2</v>
      </c>
      <c r="Q163" s="118">
        <v>0</v>
      </c>
      <c r="R163" s="166">
        <v>2.2589999999999999E-2</v>
      </c>
    </row>
    <row r="164" spans="1:18" ht="13.2">
      <c r="A164" s="163"/>
      <c r="B164" s="159" t="s">
        <v>209</v>
      </c>
      <c r="C164" s="159" t="s">
        <v>210</v>
      </c>
      <c r="D164" s="160">
        <v>9659.1298100000004</v>
      </c>
      <c r="E164" s="161">
        <v>0</v>
      </c>
      <c r="F164" s="161">
        <v>9659.1298100000004</v>
      </c>
      <c r="G164" s="161">
        <v>0</v>
      </c>
      <c r="H164" s="161">
        <v>0</v>
      </c>
      <c r="I164" s="161">
        <v>0</v>
      </c>
      <c r="J164" s="161">
        <v>396.54971999999998</v>
      </c>
      <c r="K164" s="161">
        <v>0</v>
      </c>
      <c r="L164" s="161">
        <v>396.54971999999998</v>
      </c>
      <c r="M164" s="161">
        <v>6.6</v>
      </c>
      <c r="N164" s="161">
        <v>0</v>
      </c>
      <c r="O164" s="161">
        <v>6.6</v>
      </c>
      <c r="P164" s="161">
        <v>403.14971999999995</v>
      </c>
      <c r="Q164" s="161">
        <v>0</v>
      </c>
      <c r="R164" s="162">
        <v>403.14971999999995</v>
      </c>
    </row>
    <row r="165" spans="1:18" ht="13.2">
      <c r="A165" s="159" t="s">
        <v>818</v>
      </c>
      <c r="B165" s="839"/>
      <c r="C165" s="839"/>
      <c r="D165" s="160">
        <v>98956.747690000004</v>
      </c>
      <c r="E165" s="161">
        <v>0</v>
      </c>
      <c r="F165" s="161">
        <v>98956.747690000004</v>
      </c>
      <c r="G165" s="161">
        <v>0</v>
      </c>
      <c r="H165" s="161">
        <v>0</v>
      </c>
      <c r="I165" s="161">
        <v>0</v>
      </c>
      <c r="J165" s="161">
        <v>5789.7995300000002</v>
      </c>
      <c r="K165" s="161">
        <v>40.599290000000003</v>
      </c>
      <c r="L165" s="161">
        <v>5830.3988199999994</v>
      </c>
      <c r="M165" s="161">
        <v>4941.5230499999998</v>
      </c>
      <c r="N165" s="161">
        <v>0</v>
      </c>
      <c r="O165" s="161">
        <v>4941.5230499999998</v>
      </c>
      <c r="P165" s="161">
        <v>10731.322580000002</v>
      </c>
      <c r="Q165" s="161">
        <v>40.599290000000003</v>
      </c>
      <c r="R165" s="162">
        <v>10771.921870000002</v>
      </c>
    </row>
    <row r="166" spans="1:18" ht="13.2">
      <c r="A166" s="159" t="s">
        <v>18</v>
      </c>
      <c r="B166" s="159" t="s">
        <v>211</v>
      </c>
      <c r="C166" s="159" t="s">
        <v>211</v>
      </c>
      <c r="D166" s="160">
        <v>63133.921489999993</v>
      </c>
      <c r="E166" s="161">
        <v>0</v>
      </c>
      <c r="F166" s="161">
        <v>63133.921489999993</v>
      </c>
      <c r="G166" s="161">
        <v>0</v>
      </c>
      <c r="H166" s="161">
        <v>0</v>
      </c>
      <c r="I166" s="161">
        <v>0</v>
      </c>
      <c r="J166" s="161">
        <v>4684.3869800000002</v>
      </c>
      <c r="K166" s="161">
        <v>212.82017000000002</v>
      </c>
      <c r="L166" s="161">
        <v>4897.2071500000002</v>
      </c>
      <c r="M166" s="161">
        <v>2571.89527</v>
      </c>
      <c r="N166" s="161">
        <v>0</v>
      </c>
      <c r="O166" s="161">
        <v>2571.89527</v>
      </c>
      <c r="P166" s="161">
        <v>7256.2822500000011</v>
      </c>
      <c r="Q166" s="161">
        <v>212.82017000000002</v>
      </c>
      <c r="R166" s="162">
        <v>7469.1024200000002</v>
      </c>
    </row>
    <row r="167" spans="1:18" ht="13.2">
      <c r="A167" s="159" t="s">
        <v>819</v>
      </c>
      <c r="B167" s="839"/>
      <c r="C167" s="839"/>
      <c r="D167" s="160">
        <v>63133.921489999993</v>
      </c>
      <c r="E167" s="161">
        <v>0</v>
      </c>
      <c r="F167" s="161">
        <v>63133.921489999993</v>
      </c>
      <c r="G167" s="161">
        <v>0</v>
      </c>
      <c r="H167" s="161">
        <v>0</v>
      </c>
      <c r="I167" s="161">
        <v>0</v>
      </c>
      <c r="J167" s="161">
        <v>4684.3869800000002</v>
      </c>
      <c r="K167" s="161">
        <v>212.82017000000002</v>
      </c>
      <c r="L167" s="161">
        <v>4897.2071500000002</v>
      </c>
      <c r="M167" s="161">
        <v>2571.89527</v>
      </c>
      <c r="N167" s="161">
        <v>0</v>
      </c>
      <c r="O167" s="161">
        <v>2571.89527</v>
      </c>
      <c r="P167" s="161">
        <v>7256.2822500000011</v>
      </c>
      <c r="Q167" s="161">
        <v>212.82017000000002</v>
      </c>
      <c r="R167" s="162">
        <v>7469.1024200000002</v>
      </c>
    </row>
    <row r="168" spans="1:18" ht="13.2">
      <c r="A168" s="159" t="s">
        <v>19</v>
      </c>
      <c r="B168" s="159" t="s">
        <v>212</v>
      </c>
      <c r="C168" s="159" t="s">
        <v>212</v>
      </c>
      <c r="D168" s="160">
        <v>17638.128439999997</v>
      </c>
      <c r="E168" s="161">
        <v>0</v>
      </c>
      <c r="F168" s="161">
        <v>17638.128439999997</v>
      </c>
      <c r="G168" s="161">
        <v>0</v>
      </c>
      <c r="H168" s="161">
        <v>0</v>
      </c>
      <c r="I168" s="161">
        <v>0</v>
      </c>
      <c r="J168" s="161">
        <v>4439.0310799999997</v>
      </c>
      <c r="K168" s="161">
        <v>0.76939000000000002</v>
      </c>
      <c r="L168" s="161">
        <v>4439.800470000001</v>
      </c>
      <c r="M168" s="161">
        <v>5041.3547900000003</v>
      </c>
      <c r="N168" s="161">
        <v>0</v>
      </c>
      <c r="O168" s="161">
        <v>5041.3547900000003</v>
      </c>
      <c r="P168" s="161">
        <v>9480.3858700000001</v>
      </c>
      <c r="Q168" s="161">
        <v>0.76939000000000002</v>
      </c>
      <c r="R168" s="162">
        <v>9481.1552599999995</v>
      </c>
    </row>
    <row r="169" spans="1:18" ht="13.2">
      <c r="A169" s="163"/>
      <c r="B169" s="159" t="s">
        <v>213</v>
      </c>
      <c r="C169" s="159" t="s">
        <v>19</v>
      </c>
      <c r="D169" s="160">
        <v>32870.261290000002</v>
      </c>
      <c r="E169" s="161">
        <v>0</v>
      </c>
      <c r="F169" s="161">
        <v>32870.261290000002</v>
      </c>
      <c r="G169" s="161">
        <v>0</v>
      </c>
      <c r="H169" s="161">
        <v>0</v>
      </c>
      <c r="I169" s="161">
        <v>0</v>
      </c>
      <c r="J169" s="161">
        <v>1919.11781</v>
      </c>
      <c r="K169" s="161">
        <v>14.122620000000001</v>
      </c>
      <c r="L169" s="161">
        <v>1933.2404300000001</v>
      </c>
      <c r="M169" s="161">
        <v>5559.0687300000009</v>
      </c>
      <c r="N169" s="161">
        <v>0.16116</v>
      </c>
      <c r="O169" s="161">
        <v>5559.2298899999996</v>
      </c>
      <c r="P169" s="161">
        <v>7478.1865399999997</v>
      </c>
      <c r="Q169" s="161">
        <v>14.28378</v>
      </c>
      <c r="R169" s="162">
        <v>7492.4703200000004</v>
      </c>
    </row>
    <row r="170" spans="1:18" ht="13.2">
      <c r="A170" s="163"/>
      <c r="B170" s="163"/>
      <c r="C170" s="164" t="s">
        <v>310</v>
      </c>
      <c r="D170" s="165">
        <v>0</v>
      </c>
      <c r="E170" s="118">
        <v>0</v>
      </c>
      <c r="F170" s="118">
        <v>0</v>
      </c>
      <c r="G170" s="118">
        <v>0</v>
      </c>
      <c r="H170" s="118">
        <v>0</v>
      </c>
      <c r="I170" s="118">
        <v>0</v>
      </c>
      <c r="J170" s="118">
        <v>0</v>
      </c>
      <c r="K170" s="118">
        <v>0</v>
      </c>
      <c r="L170" s="118">
        <v>0</v>
      </c>
      <c r="M170" s="118">
        <v>0</v>
      </c>
      <c r="N170" s="118">
        <v>0</v>
      </c>
      <c r="O170" s="118">
        <v>0</v>
      </c>
      <c r="P170" s="118">
        <v>0</v>
      </c>
      <c r="Q170" s="118">
        <v>0</v>
      </c>
      <c r="R170" s="166">
        <v>0</v>
      </c>
    </row>
    <row r="171" spans="1:18" ht="13.2">
      <c r="A171" s="159" t="s">
        <v>820</v>
      </c>
      <c r="B171" s="839"/>
      <c r="C171" s="839"/>
      <c r="D171" s="160">
        <v>50508.389729999995</v>
      </c>
      <c r="E171" s="161">
        <v>0</v>
      </c>
      <c r="F171" s="161">
        <v>50508.389729999995</v>
      </c>
      <c r="G171" s="161">
        <v>0</v>
      </c>
      <c r="H171" s="161">
        <v>0</v>
      </c>
      <c r="I171" s="161">
        <v>0</v>
      </c>
      <c r="J171" s="161">
        <v>6358.1488900000004</v>
      </c>
      <c r="K171" s="161">
        <v>14.892010000000001</v>
      </c>
      <c r="L171" s="161">
        <v>6373.0409</v>
      </c>
      <c r="M171" s="161">
        <v>10600.42352</v>
      </c>
      <c r="N171" s="161">
        <v>0.16116</v>
      </c>
      <c r="O171" s="161">
        <v>10600.58468</v>
      </c>
      <c r="P171" s="161">
        <v>16958.572410000001</v>
      </c>
      <c r="Q171" s="161">
        <v>15.05317</v>
      </c>
      <c r="R171" s="162">
        <v>16973.62558</v>
      </c>
    </row>
    <row r="172" spans="1:18" ht="13.2">
      <c r="A172" s="159" t="s">
        <v>20</v>
      </c>
      <c r="B172" s="159" t="s">
        <v>214</v>
      </c>
      <c r="C172" s="159" t="s">
        <v>214</v>
      </c>
      <c r="D172" s="160">
        <v>9596.3858199999995</v>
      </c>
      <c r="E172" s="161">
        <v>0</v>
      </c>
      <c r="F172" s="161">
        <v>9596.3858199999995</v>
      </c>
      <c r="G172" s="161">
        <v>0</v>
      </c>
      <c r="H172" s="161">
        <v>0</v>
      </c>
      <c r="I172" s="161">
        <v>0</v>
      </c>
      <c r="J172" s="161">
        <v>1683.4791299999999</v>
      </c>
      <c r="K172" s="161">
        <v>0.18143999999999999</v>
      </c>
      <c r="L172" s="161">
        <v>1683.66057</v>
      </c>
      <c r="M172" s="161">
        <v>2416.3173299999999</v>
      </c>
      <c r="N172" s="161">
        <v>0</v>
      </c>
      <c r="O172" s="161">
        <v>2416.3173299999999</v>
      </c>
      <c r="P172" s="161">
        <v>4099.7964599999996</v>
      </c>
      <c r="Q172" s="161">
        <v>0.18143999999999999</v>
      </c>
      <c r="R172" s="162">
        <v>4099.9778999999999</v>
      </c>
    </row>
    <row r="173" spans="1:18" ht="13.2">
      <c r="A173" s="163"/>
      <c r="B173" s="163"/>
      <c r="C173" s="164" t="s">
        <v>215</v>
      </c>
      <c r="D173" s="165">
        <v>34083.456189999997</v>
      </c>
      <c r="E173" s="118">
        <v>0</v>
      </c>
      <c r="F173" s="118">
        <v>34083.456189999997</v>
      </c>
      <c r="G173" s="118">
        <v>0</v>
      </c>
      <c r="H173" s="118">
        <v>0</v>
      </c>
      <c r="I173" s="118">
        <v>0</v>
      </c>
      <c r="J173" s="118">
        <v>3835.6567400000004</v>
      </c>
      <c r="K173" s="118">
        <v>1.3480000000000001E-2</v>
      </c>
      <c r="L173" s="118">
        <v>3835.6702200000004</v>
      </c>
      <c r="M173" s="118">
        <v>1554.31503</v>
      </c>
      <c r="N173" s="118">
        <v>0</v>
      </c>
      <c r="O173" s="118">
        <v>1554.31503</v>
      </c>
      <c r="P173" s="118">
        <v>5389.9717700000001</v>
      </c>
      <c r="Q173" s="118">
        <v>1.3480000000000001E-2</v>
      </c>
      <c r="R173" s="166">
        <v>5389.9852499999997</v>
      </c>
    </row>
    <row r="174" spans="1:18" ht="13.2">
      <c r="A174" s="163"/>
      <c r="B174" s="163"/>
      <c r="C174" s="164" t="s">
        <v>216</v>
      </c>
      <c r="D174" s="165">
        <v>16594.698110000001</v>
      </c>
      <c r="E174" s="118">
        <v>0</v>
      </c>
      <c r="F174" s="118">
        <v>16594.698110000001</v>
      </c>
      <c r="G174" s="118">
        <v>0</v>
      </c>
      <c r="H174" s="118">
        <v>0</v>
      </c>
      <c r="I174" s="118">
        <v>0</v>
      </c>
      <c r="J174" s="118">
        <v>3530.1925099999999</v>
      </c>
      <c r="K174" s="118">
        <v>1.0090399999999999</v>
      </c>
      <c r="L174" s="118">
        <v>3531.2015499999998</v>
      </c>
      <c r="M174" s="118">
        <v>2567.03719</v>
      </c>
      <c r="N174" s="118">
        <v>0</v>
      </c>
      <c r="O174" s="118">
        <v>2567.03719</v>
      </c>
      <c r="P174" s="118">
        <v>6097.229699999999</v>
      </c>
      <c r="Q174" s="118">
        <v>1.0090399999999999</v>
      </c>
      <c r="R174" s="166">
        <v>6098.2387399999998</v>
      </c>
    </row>
    <row r="175" spans="1:18" ht="13.2">
      <c r="A175" s="163"/>
      <c r="B175" s="163"/>
      <c r="C175" s="164" t="s">
        <v>217</v>
      </c>
      <c r="D175" s="165">
        <v>0</v>
      </c>
      <c r="E175" s="118">
        <v>0</v>
      </c>
      <c r="F175" s="118">
        <v>0</v>
      </c>
      <c r="G175" s="118">
        <v>0</v>
      </c>
      <c r="H175" s="118">
        <v>0</v>
      </c>
      <c r="I175" s="118">
        <v>0</v>
      </c>
      <c r="J175" s="118">
        <v>0</v>
      </c>
      <c r="K175" s="118">
        <v>0</v>
      </c>
      <c r="L175" s="118">
        <v>0</v>
      </c>
      <c r="M175" s="118">
        <v>0</v>
      </c>
      <c r="N175" s="118">
        <v>0</v>
      </c>
      <c r="O175" s="118">
        <v>0</v>
      </c>
      <c r="P175" s="118">
        <v>0</v>
      </c>
      <c r="Q175" s="118">
        <v>0</v>
      </c>
      <c r="R175" s="166">
        <v>0</v>
      </c>
    </row>
    <row r="176" spans="1:18" ht="13.2">
      <c r="A176" s="163"/>
      <c r="B176" s="159" t="s">
        <v>20</v>
      </c>
      <c r="C176" s="159" t="s">
        <v>218</v>
      </c>
      <c r="D176" s="160">
        <v>29378.92626</v>
      </c>
      <c r="E176" s="161">
        <v>0</v>
      </c>
      <c r="F176" s="161">
        <v>29378.92626</v>
      </c>
      <c r="G176" s="161">
        <v>0</v>
      </c>
      <c r="H176" s="161">
        <v>0</v>
      </c>
      <c r="I176" s="161">
        <v>0</v>
      </c>
      <c r="J176" s="161">
        <v>6328.7440299999998</v>
      </c>
      <c r="K176" s="161">
        <v>9.6391100000000005</v>
      </c>
      <c r="L176" s="161">
        <v>6338.3831400000008</v>
      </c>
      <c r="M176" s="161">
        <v>14467.135539999999</v>
      </c>
      <c r="N176" s="161">
        <v>9.7134300000000007</v>
      </c>
      <c r="O176" s="161">
        <v>14476.848970000001</v>
      </c>
      <c r="P176" s="161">
        <v>20795.879570000001</v>
      </c>
      <c r="Q176" s="161">
        <v>19.352540000000001</v>
      </c>
      <c r="R176" s="162">
        <v>20815.232110000001</v>
      </c>
    </row>
    <row r="177" spans="1:18" ht="13.2">
      <c r="A177" s="163"/>
      <c r="B177" s="163"/>
      <c r="C177" s="164" t="s">
        <v>311</v>
      </c>
      <c r="D177" s="165">
        <v>0</v>
      </c>
      <c r="E177" s="118">
        <v>0</v>
      </c>
      <c r="F177" s="118">
        <v>0</v>
      </c>
      <c r="G177" s="118">
        <v>0</v>
      </c>
      <c r="H177" s="118">
        <v>0</v>
      </c>
      <c r="I177" s="118">
        <v>0</v>
      </c>
      <c r="J177" s="118">
        <v>0</v>
      </c>
      <c r="K177" s="118">
        <v>0</v>
      </c>
      <c r="L177" s="118">
        <v>0</v>
      </c>
      <c r="M177" s="118">
        <v>0</v>
      </c>
      <c r="N177" s="118">
        <v>0</v>
      </c>
      <c r="O177" s="118">
        <v>0</v>
      </c>
      <c r="P177" s="118">
        <v>0</v>
      </c>
      <c r="Q177" s="118">
        <v>0</v>
      </c>
      <c r="R177" s="166">
        <v>0</v>
      </c>
    </row>
    <row r="178" spans="1:18" ht="13.2">
      <c r="A178" s="159" t="s">
        <v>821</v>
      </c>
      <c r="B178" s="839"/>
      <c r="C178" s="839"/>
      <c r="D178" s="160">
        <v>89653.466379999998</v>
      </c>
      <c r="E178" s="161">
        <v>0</v>
      </c>
      <c r="F178" s="161">
        <v>89653.466379999998</v>
      </c>
      <c r="G178" s="161">
        <v>0</v>
      </c>
      <c r="H178" s="161">
        <v>0</v>
      </c>
      <c r="I178" s="161">
        <v>0</v>
      </c>
      <c r="J178" s="161">
        <v>15378.072410000001</v>
      </c>
      <c r="K178" s="161">
        <v>10.843069999999999</v>
      </c>
      <c r="L178" s="161">
        <v>15388.91548</v>
      </c>
      <c r="M178" s="161">
        <v>21004.805090000002</v>
      </c>
      <c r="N178" s="161">
        <v>9.7134300000000007</v>
      </c>
      <c r="O178" s="161">
        <v>21014.518520000005</v>
      </c>
      <c r="P178" s="161">
        <v>36382.877500000002</v>
      </c>
      <c r="Q178" s="161">
        <v>20.5565</v>
      </c>
      <c r="R178" s="162">
        <v>36403.434000000001</v>
      </c>
    </row>
    <row r="179" spans="1:18" ht="13.2">
      <c r="A179" s="159" t="s">
        <v>21</v>
      </c>
      <c r="B179" s="159" t="s">
        <v>219</v>
      </c>
      <c r="C179" s="159" t="s">
        <v>220</v>
      </c>
      <c r="D179" s="160">
        <v>212.07465999999999</v>
      </c>
      <c r="E179" s="161">
        <v>0</v>
      </c>
      <c r="F179" s="161">
        <v>212.07465999999999</v>
      </c>
      <c r="G179" s="161">
        <v>0</v>
      </c>
      <c r="H179" s="161">
        <v>0</v>
      </c>
      <c r="I179" s="161">
        <v>0</v>
      </c>
      <c r="J179" s="161">
        <v>0</v>
      </c>
      <c r="K179" s="161">
        <v>0</v>
      </c>
      <c r="L179" s="161">
        <v>0</v>
      </c>
      <c r="M179" s="161">
        <v>0</v>
      </c>
      <c r="N179" s="161">
        <v>0</v>
      </c>
      <c r="O179" s="161">
        <v>0</v>
      </c>
      <c r="P179" s="161">
        <v>0</v>
      </c>
      <c r="Q179" s="161">
        <v>0</v>
      </c>
      <c r="R179" s="162">
        <v>0</v>
      </c>
    </row>
    <row r="180" spans="1:18" ht="13.2">
      <c r="A180" s="163"/>
      <c r="B180" s="159" t="s">
        <v>221</v>
      </c>
      <c r="C180" s="159" t="s">
        <v>222</v>
      </c>
      <c r="D180" s="160">
        <v>9073.8358000000007</v>
      </c>
      <c r="E180" s="161">
        <v>0</v>
      </c>
      <c r="F180" s="161">
        <v>9073.8358000000007</v>
      </c>
      <c r="G180" s="161">
        <v>0</v>
      </c>
      <c r="H180" s="161">
        <v>0</v>
      </c>
      <c r="I180" s="161">
        <v>0</v>
      </c>
      <c r="J180" s="161">
        <v>610.96328000000005</v>
      </c>
      <c r="K180" s="161">
        <v>1.6760000000000001E-2</v>
      </c>
      <c r="L180" s="161">
        <v>610.98004000000003</v>
      </c>
      <c r="M180" s="161">
        <v>1662.4503999999999</v>
      </c>
      <c r="N180" s="161">
        <v>0</v>
      </c>
      <c r="O180" s="161">
        <v>1662.4503999999999</v>
      </c>
      <c r="P180" s="161">
        <v>2273.4136799999997</v>
      </c>
      <c r="Q180" s="161">
        <v>1.6760000000000001E-2</v>
      </c>
      <c r="R180" s="162">
        <v>2273.4304400000001</v>
      </c>
    </row>
    <row r="181" spans="1:18" ht="13.2">
      <c r="A181" s="163"/>
      <c r="B181" s="163"/>
      <c r="C181" s="164" t="s">
        <v>221</v>
      </c>
      <c r="D181" s="165">
        <v>16369.58359</v>
      </c>
      <c r="E181" s="118">
        <v>0</v>
      </c>
      <c r="F181" s="118">
        <v>16369.58359</v>
      </c>
      <c r="G181" s="118">
        <v>0</v>
      </c>
      <c r="H181" s="118">
        <v>0</v>
      </c>
      <c r="I181" s="118">
        <v>0</v>
      </c>
      <c r="J181" s="118">
        <v>817.80583000000001</v>
      </c>
      <c r="K181" s="118">
        <v>0.24523</v>
      </c>
      <c r="L181" s="118">
        <v>818.05106000000001</v>
      </c>
      <c r="M181" s="118">
        <v>1205.4621399999999</v>
      </c>
      <c r="N181" s="118">
        <v>0</v>
      </c>
      <c r="O181" s="118">
        <v>1205.4621399999999</v>
      </c>
      <c r="P181" s="118">
        <v>2023.2679699999997</v>
      </c>
      <c r="Q181" s="118">
        <v>0.24523</v>
      </c>
      <c r="R181" s="166">
        <v>2023.5131999999999</v>
      </c>
    </row>
    <row r="182" spans="1:18" ht="13.2">
      <c r="A182" s="163"/>
      <c r="B182" s="159" t="s">
        <v>223</v>
      </c>
      <c r="C182" s="159" t="s">
        <v>224</v>
      </c>
      <c r="D182" s="160">
        <v>26938.263880000002</v>
      </c>
      <c r="E182" s="161">
        <v>0</v>
      </c>
      <c r="F182" s="161">
        <v>26938.263880000002</v>
      </c>
      <c r="G182" s="161">
        <v>0</v>
      </c>
      <c r="H182" s="161">
        <v>0</v>
      </c>
      <c r="I182" s="161">
        <v>0</v>
      </c>
      <c r="J182" s="161">
        <v>570.55183</v>
      </c>
      <c r="K182" s="161">
        <v>4.0000000000000002E-4</v>
      </c>
      <c r="L182" s="161">
        <v>570.55222999999989</v>
      </c>
      <c r="M182" s="161">
        <v>1585.4562100000001</v>
      </c>
      <c r="N182" s="161">
        <v>0</v>
      </c>
      <c r="O182" s="161">
        <v>1585.4562100000001</v>
      </c>
      <c r="P182" s="161">
        <v>2156.0080400000002</v>
      </c>
      <c r="Q182" s="161">
        <v>4.0000000000000002E-4</v>
      </c>
      <c r="R182" s="162">
        <v>2156.0084400000001</v>
      </c>
    </row>
    <row r="183" spans="1:18" ht="13.2">
      <c r="A183" s="163"/>
      <c r="B183" s="159" t="s">
        <v>225</v>
      </c>
      <c r="C183" s="159" t="s">
        <v>225</v>
      </c>
      <c r="D183" s="160">
        <v>28955.64876</v>
      </c>
      <c r="E183" s="161">
        <v>0</v>
      </c>
      <c r="F183" s="161">
        <v>28955.64876</v>
      </c>
      <c r="G183" s="161">
        <v>0</v>
      </c>
      <c r="H183" s="161">
        <v>0</v>
      </c>
      <c r="I183" s="161">
        <v>0</v>
      </c>
      <c r="J183" s="161">
        <v>1361.2421399999998</v>
      </c>
      <c r="K183" s="161">
        <v>4.308E-2</v>
      </c>
      <c r="L183" s="161">
        <v>1361.2852199999998</v>
      </c>
      <c r="M183" s="161">
        <v>2594.77673</v>
      </c>
      <c r="N183" s="161">
        <v>14.60557</v>
      </c>
      <c r="O183" s="161">
        <v>2609.3822999999998</v>
      </c>
      <c r="P183" s="161">
        <v>3956.0188699999994</v>
      </c>
      <c r="Q183" s="161">
        <v>14.64865</v>
      </c>
      <c r="R183" s="162">
        <v>3970.66752</v>
      </c>
    </row>
    <row r="184" spans="1:18" ht="13.2">
      <c r="A184" s="163"/>
      <c r="B184" s="159" t="s">
        <v>21</v>
      </c>
      <c r="C184" s="159" t="s">
        <v>112</v>
      </c>
      <c r="D184" s="160">
        <v>8952.1992100000007</v>
      </c>
      <c r="E184" s="161">
        <v>0</v>
      </c>
      <c r="F184" s="161">
        <v>8952.1992100000007</v>
      </c>
      <c r="G184" s="161">
        <v>0</v>
      </c>
      <c r="H184" s="161">
        <v>0</v>
      </c>
      <c r="I184" s="161">
        <v>0</v>
      </c>
      <c r="J184" s="161">
        <v>9.6699999999999998E-3</v>
      </c>
      <c r="K184" s="161">
        <v>0</v>
      </c>
      <c r="L184" s="161">
        <v>9.6699999999999998E-3</v>
      </c>
      <c r="M184" s="161">
        <v>0</v>
      </c>
      <c r="N184" s="161">
        <v>0</v>
      </c>
      <c r="O184" s="161">
        <v>0</v>
      </c>
      <c r="P184" s="161">
        <v>9.6699999999999998E-3</v>
      </c>
      <c r="Q184" s="161">
        <v>0</v>
      </c>
      <c r="R184" s="162">
        <v>9.6699999999999998E-3</v>
      </c>
    </row>
    <row r="185" spans="1:18" ht="13.2">
      <c r="A185" s="163"/>
      <c r="B185" s="163"/>
      <c r="C185" s="164" t="s">
        <v>226</v>
      </c>
      <c r="D185" s="165">
        <v>23412.366180000001</v>
      </c>
      <c r="E185" s="118">
        <v>0</v>
      </c>
      <c r="F185" s="118">
        <v>23412.366180000001</v>
      </c>
      <c r="G185" s="118">
        <v>0</v>
      </c>
      <c r="H185" s="118">
        <v>0</v>
      </c>
      <c r="I185" s="118">
        <v>0</v>
      </c>
      <c r="J185" s="118">
        <v>881.13914</v>
      </c>
      <c r="K185" s="118">
        <v>0</v>
      </c>
      <c r="L185" s="118">
        <v>881.13914</v>
      </c>
      <c r="M185" s="118">
        <v>322.84093000000001</v>
      </c>
      <c r="N185" s="118">
        <v>2.8489999999999998E-2</v>
      </c>
      <c r="O185" s="118">
        <v>322.86941999999999</v>
      </c>
      <c r="P185" s="118">
        <v>1203.9800699999998</v>
      </c>
      <c r="Q185" s="118">
        <v>2.8489999999999998E-2</v>
      </c>
      <c r="R185" s="166">
        <v>1204.0085599999998</v>
      </c>
    </row>
    <row r="186" spans="1:18" ht="13.2">
      <c r="A186" s="163"/>
      <c r="B186" s="163"/>
      <c r="C186" s="164" t="s">
        <v>21</v>
      </c>
      <c r="D186" s="165">
        <v>138612.41595</v>
      </c>
      <c r="E186" s="118">
        <v>0</v>
      </c>
      <c r="F186" s="118">
        <v>138612.41595</v>
      </c>
      <c r="G186" s="118">
        <v>0</v>
      </c>
      <c r="H186" s="118">
        <v>0</v>
      </c>
      <c r="I186" s="118">
        <v>0</v>
      </c>
      <c r="J186" s="118">
        <v>6845.004179999999</v>
      </c>
      <c r="K186" s="118">
        <v>3.8826700000000001</v>
      </c>
      <c r="L186" s="118">
        <v>6848.8868499999999</v>
      </c>
      <c r="M186" s="118">
        <v>9750.0570700000007</v>
      </c>
      <c r="N186" s="118">
        <v>294.25952000000001</v>
      </c>
      <c r="O186" s="118">
        <v>10044.31659</v>
      </c>
      <c r="P186" s="118">
        <v>16595.061250000002</v>
      </c>
      <c r="Q186" s="118">
        <v>298.14218999999997</v>
      </c>
      <c r="R186" s="166">
        <v>16893.203439999997</v>
      </c>
    </row>
    <row r="187" spans="1:18" ht="13.2">
      <c r="A187" s="163"/>
      <c r="B187" s="163"/>
      <c r="C187" s="164" t="s">
        <v>227</v>
      </c>
      <c r="D187" s="165">
        <v>42713.193549999996</v>
      </c>
      <c r="E187" s="118">
        <v>0</v>
      </c>
      <c r="F187" s="118">
        <v>42713.193549999996</v>
      </c>
      <c r="G187" s="118">
        <v>0</v>
      </c>
      <c r="H187" s="118">
        <v>0</v>
      </c>
      <c r="I187" s="118">
        <v>0</v>
      </c>
      <c r="J187" s="118">
        <v>1380.1247599999999</v>
      </c>
      <c r="K187" s="118">
        <v>0.1002</v>
      </c>
      <c r="L187" s="118">
        <v>1380.22496</v>
      </c>
      <c r="M187" s="118">
        <v>2286.1576299999997</v>
      </c>
      <c r="N187" s="118">
        <v>0</v>
      </c>
      <c r="O187" s="118">
        <v>2286.1576299999997</v>
      </c>
      <c r="P187" s="118">
        <v>3666.2823899999999</v>
      </c>
      <c r="Q187" s="118">
        <v>0.1002</v>
      </c>
      <c r="R187" s="166">
        <v>3666.3825899999997</v>
      </c>
    </row>
    <row r="188" spans="1:18" ht="13.2">
      <c r="A188" s="163"/>
      <c r="B188" s="163"/>
      <c r="C188" s="164" t="s">
        <v>316</v>
      </c>
      <c r="D188" s="165">
        <v>3855.5690099999997</v>
      </c>
      <c r="E188" s="118">
        <v>0</v>
      </c>
      <c r="F188" s="118">
        <v>3855.5690099999997</v>
      </c>
      <c r="G188" s="118">
        <v>0</v>
      </c>
      <c r="H188" s="118">
        <v>0</v>
      </c>
      <c r="I188" s="118">
        <v>0</v>
      </c>
      <c r="J188" s="118">
        <v>0</v>
      </c>
      <c r="K188" s="118">
        <v>0</v>
      </c>
      <c r="L188" s="118">
        <v>0</v>
      </c>
      <c r="M188" s="118">
        <v>0</v>
      </c>
      <c r="N188" s="118">
        <v>0</v>
      </c>
      <c r="O188" s="118">
        <v>0</v>
      </c>
      <c r="P188" s="118">
        <v>0</v>
      </c>
      <c r="Q188" s="118">
        <v>0</v>
      </c>
      <c r="R188" s="166">
        <v>0</v>
      </c>
    </row>
    <row r="189" spans="1:18" ht="13.2">
      <c r="A189" s="163"/>
      <c r="B189" s="159" t="s">
        <v>228</v>
      </c>
      <c r="C189" s="159" t="s">
        <v>228</v>
      </c>
      <c r="D189" s="160">
        <v>19247.777329999997</v>
      </c>
      <c r="E189" s="161">
        <v>0</v>
      </c>
      <c r="F189" s="161">
        <v>19247.777329999997</v>
      </c>
      <c r="G189" s="161">
        <v>0</v>
      </c>
      <c r="H189" s="161">
        <v>0</v>
      </c>
      <c r="I189" s="161">
        <v>0</v>
      </c>
      <c r="J189" s="161">
        <v>1269.7907299999999</v>
      </c>
      <c r="K189" s="161">
        <v>1.8602799999999999</v>
      </c>
      <c r="L189" s="161">
        <v>1271.65101</v>
      </c>
      <c r="M189" s="161">
        <v>1480.5267699999999</v>
      </c>
      <c r="N189" s="161">
        <v>12.855549999999999</v>
      </c>
      <c r="O189" s="161">
        <v>1493.3823200000002</v>
      </c>
      <c r="P189" s="161">
        <v>2750.3175000000001</v>
      </c>
      <c r="Q189" s="161">
        <v>14.71583</v>
      </c>
      <c r="R189" s="162">
        <v>2765.0333300000002</v>
      </c>
    </row>
    <row r="190" spans="1:18" ht="13.2">
      <c r="A190" s="163"/>
      <c r="B190" s="159" t="s">
        <v>229</v>
      </c>
      <c r="C190" s="159" t="s">
        <v>229</v>
      </c>
      <c r="D190" s="160">
        <v>65790.034899999999</v>
      </c>
      <c r="E190" s="161">
        <v>0</v>
      </c>
      <c r="F190" s="161">
        <v>65790.034899999999</v>
      </c>
      <c r="G190" s="161">
        <v>0</v>
      </c>
      <c r="H190" s="161">
        <v>0</v>
      </c>
      <c r="I190" s="161">
        <v>0</v>
      </c>
      <c r="J190" s="161">
        <v>3074.6964000000003</v>
      </c>
      <c r="K190" s="161">
        <v>0.94989000000000001</v>
      </c>
      <c r="L190" s="161">
        <v>3075.6462900000001</v>
      </c>
      <c r="M190" s="161">
        <v>9682.7817200000009</v>
      </c>
      <c r="N190" s="161">
        <v>3.7539999999999997E-2</v>
      </c>
      <c r="O190" s="161">
        <v>9682.8192600000002</v>
      </c>
      <c r="P190" s="161">
        <v>12757.47812</v>
      </c>
      <c r="Q190" s="161">
        <v>0.98742999999999992</v>
      </c>
      <c r="R190" s="162">
        <v>12758.465549999999</v>
      </c>
    </row>
    <row r="191" spans="1:18" ht="13.2">
      <c r="A191" s="163"/>
      <c r="B191" s="159" t="s">
        <v>273</v>
      </c>
      <c r="C191" s="159" t="s">
        <v>274</v>
      </c>
      <c r="D191" s="160">
        <v>1558.6816999999999</v>
      </c>
      <c r="E191" s="161">
        <v>0</v>
      </c>
      <c r="F191" s="161">
        <v>1558.6816999999999</v>
      </c>
      <c r="G191" s="161">
        <v>0</v>
      </c>
      <c r="H191" s="161">
        <v>0</v>
      </c>
      <c r="I191" s="161">
        <v>0</v>
      </c>
      <c r="J191" s="161">
        <v>2.2000000000000001E-4</v>
      </c>
      <c r="K191" s="161">
        <v>0</v>
      </c>
      <c r="L191" s="161">
        <v>2.2000000000000001E-4</v>
      </c>
      <c r="M191" s="161">
        <v>0</v>
      </c>
      <c r="N191" s="161">
        <v>0</v>
      </c>
      <c r="O191" s="161">
        <v>0</v>
      </c>
      <c r="P191" s="161">
        <v>2.2000000000000001E-4</v>
      </c>
      <c r="Q191" s="161">
        <v>0</v>
      </c>
      <c r="R191" s="162">
        <v>2.2000000000000001E-4</v>
      </c>
    </row>
    <row r="192" spans="1:18" ht="13.2">
      <c r="A192" s="163"/>
      <c r="B192" s="163"/>
      <c r="C192" s="164" t="s">
        <v>275</v>
      </c>
      <c r="D192" s="165">
        <v>22866.621279999999</v>
      </c>
      <c r="E192" s="118">
        <v>0</v>
      </c>
      <c r="F192" s="118">
        <v>22866.621279999999</v>
      </c>
      <c r="G192" s="118">
        <v>0</v>
      </c>
      <c r="H192" s="118">
        <v>0</v>
      </c>
      <c r="I192" s="118">
        <v>0</v>
      </c>
      <c r="J192" s="118">
        <v>176.67809000000003</v>
      </c>
      <c r="K192" s="118">
        <v>0</v>
      </c>
      <c r="L192" s="118">
        <v>176.67809000000003</v>
      </c>
      <c r="M192" s="118">
        <v>0</v>
      </c>
      <c r="N192" s="118">
        <v>0</v>
      </c>
      <c r="O192" s="118">
        <v>0</v>
      </c>
      <c r="P192" s="118">
        <v>176.67809000000003</v>
      </c>
      <c r="Q192" s="118">
        <v>0</v>
      </c>
      <c r="R192" s="166">
        <v>176.67809000000003</v>
      </c>
    </row>
    <row r="193" spans="1:18" ht="13.2">
      <c r="A193" s="159" t="s">
        <v>822</v>
      </c>
      <c r="B193" s="839"/>
      <c r="C193" s="839"/>
      <c r="D193" s="160">
        <v>408558.26579999994</v>
      </c>
      <c r="E193" s="161">
        <v>0</v>
      </c>
      <c r="F193" s="161">
        <v>408558.26579999994</v>
      </c>
      <c r="G193" s="161">
        <v>0</v>
      </c>
      <c r="H193" s="161">
        <v>0</v>
      </c>
      <c r="I193" s="161">
        <v>0</v>
      </c>
      <c r="J193" s="161">
        <v>16988.006269999998</v>
      </c>
      <c r="K193" s="161">
        <v>7.0985100000000001</v>
      </c>
      <c r="L193" s="161">
        <v>16995.104779999998</v>
      </c>
      <c r="M193" s="161">
        <v>30570.509600000001</v>
      </c>
      <c r="N193" s="161">
        <v>321.78666999999996</v>
      </c>
      <c r="O193" s="161">
        <v>30892.296269999995</v>
      </c>
      <c r="P193" s="161">
        <v>47558.515869999996</v>
      </c>
      <c r="Q193" s="161">
        <v>328.88517999999999</v>
      </c>
      <c r="R193" s="162">
        <v>47887.40105</v>
      </c>
    </row>
    <row r="194" spans="1:18" ht="13.2">
      <c r="A194" s="159" t="s">
        <v>22</v>
      </c>
      <c r="B194" s="159" t="s">
        <v>22</v>
      </c>
      <c r="C194" s="159" t="s">
        <v>22</v>
      </c>
      <c r="D194" s="160">
        <v>30570.951769999996</v>
      </c>
      <c r="E194" s="161">
        <v>0</v>
      </c>
      <c r="F194" s="161">
        <v>30570.951769999996</v>
      </c>
      <c r="G194" s="161">
        <v>0</v>
      </c>
      <c r="H194" s="161">
        <v>0</v>
      </c>
      <c r="I194" s="161">
        <v>0</v>
      </c>
      <c r="J194" s="161">
        <v>1137.70073</v>
      </c>
      <c r="K194" s="161">
        <v>1.61557</v>
      </c>
      <c r="L194" s="161">
        <v>1139.3163</v>
      </c>
      <c r="M194" s="161">
        <v>1277.4448200000002</v>
      </c>
      <c r="N194" s="161">
        <v>0</v>
      </c>
      <c r="O194" s="161">
        <v>1277.4448200000002</v>
      </c>
      <c r="P194" s="161">
        <v>2415.1455499999997</v>
      </c>
      <c r="Q194" s="161">
        <v>1.61557</v>
      </c>
      <c r="R194" s="162">
        <v>2416.7611200000001</v>
      </c>
    </row>
    <row r="195" spans="1:18" ht="13.2">
      <c r="A195" s="163"/>
      <c r="B195" s="159" t="s">
        <v>230</v>
      </c>
      <c r="C195" s="159" t="s">
        <v>231</v>
      </c>
      <c r="D195" s="160">
        <v>82985.028260000006</v>
      </c>
      <c r="E195" s="161">
        <v>0</v>
      </c>
      <c r="F195" s="161">
        <v>82985.028260000006</v>
      </c>
      <c r="G195" s="161">
        <v>0</v>
      </c>
      <c r="H195" s="161">
        <v>0</v>
      </c>
      <c r="I195" s="161">
        <v>0</v>
      </c>
      <c r="J195" s="161">
        <v>3425.5446699999993</v>
      </c>
      <c r="K195" s="161">
        <v>1.1773099999999999</v>
      </c>
      <c r="L195" s="161">
        <v>3426.7219799999998</v>
      </c>
      <c r="M195" s="161">
        <v>2388.8764799999999</v>
      </c>
      <c r="N195" s="161">
        <v>0</v>
      </c>
      <c r="O195" s="161">
        <v>2388.8764799999999</v>
      </c>
      <c r="P195" s="161">
        <v>5814.4211500000001</v>
      </c>
      <c r="Q195" s="161">
        <v>1.1773099999999999</v>
      </c>
      <c r="R195" s="162">
        <v>5815.5984600000002</v>
      </c>
    </row>
    <row r="196" spans="1:18" ht="13.2">
      <c r="A196" s="159" t="s">
        <v>823</v>
      </c>
      <c r="B196" s="839"/>
      <c r="C196" s="839"/>
      <c r="D196" s="160">
        <v>113555.98003000001</v>
      </c>
      <c r="E196" s="161">
        <v>0</v>
      </c>
      <c r="F196" s="161">
        <v>113555.98003000001</v>
      </c>
      <c r="G196" s="161">
        <v>0</v>
      </c>
      <c r="H196" s="161">
        <v>0</v>
      </c>
      <c r="I196" s="161">
        <v>0</v>
      </c>
      <c r="J196" s="161">
        <v>4563.2453999999998</v>
      </c>
      <c r="K196" s="161">
        <v>2.7928800000000003</v>
      </c>
      <c r="L196" s="161">
        <v>4566.0382800000007</v>
      </c>
      <c r="M196" s="161">
        <v>3666.3212999999996</v>
      </c>
      <c r="N196" s="161">
        <v>0</v>
      </c>
      <c r="O196" s="161">
        <v>3666.3212999999996</v>
      </c>
      <c r="P196" s="161">
        <v>8229.5666999999994</v>
      </c>
      <c r="Q196" s="161">
        <v>2.7928800000000003</v>
      </c>
      <c r="R196" s="162">
        <v>8232.3595800000003</v>
      </c>
    </row>
    <row r="197" spans="1:18" ht="13.2">
      <c r="A197" s="159" t="s">
        <v>232</v>
      </c>
      <c r="B197" s="159" t="s">
        <v>276</v>
      </c>
      <c r="C197" s="159" t="s">
        <v>277</v>
      </c>
      <c r="D197" s="160">
        <v>6241.4013800000002</v>
      </c>
      <c r="E197" s="161">
        <v>0</v>
      </c>
      <c r="F197" s="161">
        <v>6241.4013800000002</v>
      </c>
      <c r="G197" s="161">
        <v>0</v>
      </c>
      <c r="H197" s="161">
        <v>0</v>
      </c>
      <c r="I197" s="161">
        <v>0</v>
      </c>
      <c r="J197" s="161">
        <v>8.9723199999999999</v>
      </c>
      <c r="K197" s="161">
        <v>0</v>
      </c>
      <c r="L197" s="161">
        <v>8.9723199999999999</v>
      </c>
      <c r="M197" s="161">
        <v>0</v>
      </c>
      <c r="N197" s="161">
        <v>0</v>
      </c>
      <c r="O197" s="161">
        <v>0</v>
      </c>
      <c r="P197" s="161">
        <v>8.9723199999999999</v>
      </c>
      <c r="Q197" s="161">
        <v>0</v>
      </c>
      <c r="R197" s="162">
        <v>8.9723199999999999</v>
      </c>
    </row>
    <row r="198" spans="1:18" ht="13.2">
      <c r="A198" s="163"/>
      <c r="B198" s="159" t="s">
        <v>233</v>
      </c>
      <c r="C198" s="159" t="s">
        <v>233</v>
      </c>
      <c r="D198" s="160">
        <v>38427.111250000009</v>
      </c>
      <c r="E198" s="161">
        <v>0</v>
      </c>
      <c r="F198" s="161">
        <v>38427.111250000009</v>
      </c>
      <c r="G198" s="161">
        <v>0</v>
      </c>
      <c r="H198" s="161">
        <v>0</v>
      </c>
      <c r="I198" s="161">
        <v>0</v>
      </c>
      <c r="J198" s="161">
        <v>2742.16606</v>
      </c>
      <c r="K198" s="161">
        <v>8.0000000000000004E-4</v>
      </c>
      <c r="L198" s="161">
        <v>2742.1668599999998</v>
      </c>
      <c r="M198" s="161">
        <v>1909.3016299999999</v>
      </c>
      <c r="N198" s="161">
        <v>0</v>
      </c>
      <c r="O198" s="161">
        <v>1909.3016299999999</v>
      </c>
      <c r="P198" s="161">
        <v>4651.4676900000013</v>
      </c>
      <c r="Q198" s="161">
        <v>8.0000000000000004E-4</v>
      </c>
      <c r="R198" s="162">
        <v>4651.4684900000011</v>
      </c>
    </row>
    <row r="199" spans="1:18" ht="13.2">
      <c r="A199" s="163"/>
      <c r="B199" s="159" t="s">
        <v>234</v>
      </c>
      <c r="C199" s="159" t="s">
        <v>235</v>
      </c>
      <c r="D199" s="160">
        <v>10702.13456</v>
      </c>
      <c r="E199" s="161">
        <v>0</v>
      </c>
      <c r="F199" s="161">
        <v>10702.13456</v>
      </c>
      <c r="G199" s="161">
        <v>0</v>
      </c>
      <c r="H199" s="161">
        <v>0</v>
      </c>
      <c r="I199" s="161">
        <v>0</v>
      </c>
      <c r="J199" s="161">
        <v>937.87393999999995</v>
      </c>
      <c r="K199" s="161">
        <v>0</v>
      </c>
      <c r="L199" s="161">
        <v>937.87393999999995</v>
      </c>
      <c r="M199" s="161">
        <v>277.23207000000002</v>
      </c>
      <c r="N199" s="161">
        <v>0</v>
      </c>
      <c r="O199" s="161">
        <v>277.23207000000002</v>
      </c>
      <c r="P199" s="161">
        <v>1215.10601</v>
      </c>
      <c r="Q199" s="161">
        <v>0</v>
      </c>
      <c r="R199" s="162">
        <v>1215.10601</v>
      </c>
    </row>
    <row r="200" spans="1:18" ht="13.2">
      <c r="A200" s="163"/>
      <c r="B200" s="159" t="s">
        <v>232</v>
      </c>
      <c r="C200" s="159" t="s">
        <v>236</v>
      </c>
      <c r="D200" s="160">
        <v>79930.150819999995</v>
      </c>
      <c r="E200" s="161">
        <v>0</v>
      </c>
      <c r="F200" s="161">
        <v>79930.150819999995</v>
      </c>
      <c r="G200" s="161">
        <v>0</v>
      </c>
      <c r="H200" s="161">
        <v>0</v>
      </c>
      <c r="I200" s="161">
        <v>0</v>
      </c>
      <c r="J200" s="161">
        <v>2357.43246</v>
      </c>
      <c r="K200" s="161">
        <v>0.2616</v>
      </c>
      <c r="L200" s="161">
        <v>2357.6940600000003</v>
      </c>
      <c r="M200" s="161">
        <v>4786.2434599999997</v>
      </c>
      <c r="N200" s="161">
        <v>5.7848800000000002</v>
      </c>
      <c r="O200" s="161">
        <v>4792.0283399999998</v>
      </c>
      <c r="P200" s="161">
        <v>7143.6759199999997</v>
      </c>
      <c r="Q200" s="161">
        <v>6.0464800000000007</v>
      </c>
      <c r="R200" s="162">
        <v>7149.7223999999997</v>
      </c>
    </row>
    <row r="201" spans="1:18" ht="13.2">
      <c r="A201" s="163"/>
      <c r="B201" s="163"/>
      <c r="C201" s="164" t="s">
        <v>317</v>
      </c>
      <c r="D201" s="165">
        <v>9378.6564199999993</v>
      </c>
      <c r="E201" s="118">
        <v>0</v>
      </c>
      <c r="F201" s="118">
        <v>9378.6564199999993</v>
      </c>
      <c r="G201" s="118">
        <v>0</v>
      </c>
      <c r="H201" s="118">
        <v>0</v>
      </c>
      <c r="I201" s="118">
        <v>0</v>
      </c>
      <c r="J201" s="118">
        <v>0</v>
      </c>
      <c r="K201" s="118">
        <v>0</v>
      </c>
      <c r="L201" s="118">
        <v>0</v>
      </c>
      <c r="M201" s="118">
        <v>0</v>
      </c>
      <c r="N201" s="118">
        <v>0</v>
      </c>
      <c r="O201" s="118">
        <v>0</v>
      </c>
      <c r="P201" s="118">
        <v>0</v>
      </c>
      <c r="Q201" s="118">
        <v>0</v>
      </c>
      <c r="R201" s="166">
        <v>0</v>
      </c>
    </row>
    <row r="202" spans="1:18" ht="13.2">
      <c r="A202" s="163"/>
      <c r="B202" s="159" t="s">
        <v>278</v>
      </c>
      <c r="C202" s="159" t="s">
        <v>278</v>
      </c>
      <c r="D202" s="160">
        <v>3425.0068199999996</v>
      </c>
      <c r="E202" s="161">
        <v>0</v>
      </c>
      <c r="F202" s="161">
        <v>3425.0068199999996</v>
      </c>
      <c r="G202" s="161">
        <v>0</v>
      </c>
      <c r="H202" s="161">
        <v>0</v>
      </c>
      <c r="I202" s="161">
        <v>0</v>
      </c>
      <c r="J202" s="161">
        <v>18.317520000000002</v>
      </c>
      <c r="K202" s="161">
        <v>0</v>
      </c>
      <c r="L202" s="161">
        <v>18.317520000000002</v>
      </c>
      <c r="M202" s="161">
        <v>0</v>
      </c>
      <c r="N202" s="161">
        <v>0</v>
      </c>
      <c r="O202" s="161">
        <v>0</v>
      </c>
      <c r="P202" s="161">
        <v>18.317520000000002</v>
      </c>
      <c r="Q202" s="161">
        <v>0</v>
      </c>
      <c r="R202" s="162">
        <v>18.317520000000002</v>
      </c>
    </row>
    <row r="203" spans="1:18" ht="13.2">
      <c r="A203" s="159" t="s">
        <v>824</v>
      </c>
      <c r="B203" s="839"/>
      <c r="C203" s="839"/>
      <c r="D203" s="160">
        <v>148104.46124999996</v>
      </c>
      <c r="E203" s="161">
        <v>0</v>
      </c>
      <c r="F203" s="161">
        <v>148104.46124999996</v>
      </c>
      <c r="G203" s="161">
        <v>0</v>
      </c>
      <c r="H203" s="161">
        <v>0</v>
      </c>
      <c r="I203" s="161">
        <v>0</v>
      </c>
      <c r="J203" s="161">
        <v>6064.7622999999985</v>
      </c>
      <c r="K203" s="161">
        <v>0.26240000000000002</v>
      </c>
      <c r="L203" s="161">
        <v>6065.024699999999</v>
      </c>
      <c r="M203" s="161">
        <v>6972.7771600000005</v>
      </c>
      <c r="N203" s="161">
        <v>5.7848800000000002</v>
      </c>
      <c r="O203" s="161">
        <v>6978.5620399999989</v>
      </c>
      <c r="P203" s="161">
        <v>13037.539460000002</v>
      </c>
      <c r="Q203" s="161">
        <v>6.0472800000000007</v>
      </c>
      <c r="R203" s="162">
        <v>13043.586740000001</v>
      </c>
    </row>
    <row r="204" spans="1:18" ht="13.2">
      <c r="A204" s="159" t="s">
        <v>24</v>
      </c>
      <c r="B204" s="159" t="s">
        <v>24</v>
      </c>
      <c r="C204" s="159" t="s">
        <v>237</v>
      </c>
      <c r="D204" s="160">
        <v>16856.928980000001</v>
      </c>
      <c r="E204" s="161">
        <v>0</v>
      </c>
      <c r="F204" s="161">
        <v>16856.928980000001</v>
      </c>
      <c r="G204" s="161">
        <v>0</v>
      </c>
      <c r="H204" s="161">
        <v>0</v>
      </c>
      <c r="I204" s="161">
        <v>0</v>
      </c>
      <c r="J204" s="161">
        <v>1075.90681</v>
      </c>
      <c r="K204" s="161">
        <v>0.80471999999999999</v>
      </c>
      <c r="L204" s="161">
        <v>1076.71153</v>
      </c>
      <c r="M204" s="161">
        <v>2061.6623999999997</v>
      </c>
      <c r="N204" s="161">
        <v>0.24533000000000002</v>
      </c>
      <c r="O204" s="161">
        <v>2061.9077299999999</v>
      </c>
      <c r="P204" s="161">
        <v>3137.5692100000001</v>
      </c>
      <c r="Q204" s="161">
        <v>1.0500499999999999</v>
      </c>
      <c r="R204" s="162">
        <v>3138.6192599999999</v>
      </c>
    </row>
    <row r="205" spans="1:18" ht="13.2">
      <c r="A205" s="163"/>
      <c r="B205" s="163"/>
      <c r="C205" s="164" t="s">
        <v>24</v>
      </c>
      <c r="D205" s="165">
        <v>37083.724600000001</v>
      </c>
      <c r="E205" s="118">
        <v>0</v>
      </c>
      <c r="F205" s="118">
        <v>37083.724600000001</v>
      </c>
      <c r="G205" s="118">
        <v>0</v>
      </c>
      <c r="H205" s="118">
        <v>0</v>
      </c>
      <c r="I205" s="118">
        <v>0</v>
      </c>
      <c r="J205" s="118">
        <v>6775.0252899999996</v>
      </c>
      <c r="K205" s="118">
        <v>35.216589999999997</v>
      </c>
      <c r="L205" s="118">
        <v>6810.2418800000005</v>
      </c>
      <c r="M205" s="118">
        <v>18225.19456</v>
      </c>
      <c r="N205" s="118">
        <v>96.600850000000008</v>
      </c>
      <c r="O205" s="118">
        <v>18321.795409999999</v>
      </c>
      <c r="P205" s="118">
        <v>25000.219849999998</v>
      </c>
      <c r="Q205" s="118">
        <v>131.81744</v>
      </c>
      <c r="R205" s="166">
        <v>25132.03729</v>
      </c>
    </row>
    <row r="206" spans="1:18" ht="13.2">
      <c r="A206" s="163"/>
      <c r="B206" s="159" t="s">
        <v>238</v>
      </c>
      <c r="C206" s="159" t="s">
        <v>238</v>
      </c>
      <c r="D206" s="160">
        <v>3785.8901000000001</v>
      </c>
      <c r="E206" s="161">
        <v>0</v>
      </c>
      <c r="F206" s="161">
        <v>3785.8901000000001</v>
      </c>
      <c r="G206" s="161">
        <v>0</v>
      </c>
      <c r="H206" s="161">
        <v>0</v>
      </c>
      <c r="I206" s="161">
        <v>0</v>
      </c>
      <c r="J206" s="161">
        <v>0</v>
      </c>
      <c r="K206" s="161">
        <v>0</v>
      </c>
      <c r="L206" s="161">
        <v>0</v>
      </c>
      <c r="M206" s="161">
        <v>0</v>
      </c>
      <c r="N206" s="161">
        <v>0</v>
      </c>
      <c r="O206" s="161">
        <v>0</v>
      </c>
      <c r="P206" s="161">
        <v>0</v>
      </c>
      <c r="Q206" s="161">
        <v>0</v>
      </c>
      <c r="R206" s="162">
        <v>0</v>
      </c>
    </row>
    <row r="207" spans="1:18" ht="13.2">
      <c r="A207" s="163"/>
      <c r="B207" s="159" t="s">
        <v>239</v>
      </c>
      <c r="C207" s="159" t="s">
        <v>239</v>
      </c>
      <c r="D207" s="160">
        <v>917.85046</v>
      </c>
      <c r="E207" s="161">
        <v>0</v>
      </c>
      <c r="F207" s="161">
        <v>917.85046</v>
      </c>
      <c r="G207" s="161">
        <v>0</v>
      </c>
      <c r="H207" s="161">
        <v>0</v>
      </c>
      <c r="I207" s="161">
        <v>0</v>
      </c>
      <c r="J207" s="161">
        <v>0</v>
      </c>
      <c r="K207" s="161">
        <v>0</v>
      </c>
      <c r="L207" s="161">
        <v>0</v>
      </c>
      <c r="M207" s="161">
        <v>0</v>
      </c>
      <c r="N207" s="161">
        <v>0</v>
      </c>
      <c r="O207" s="161">
        <v>0</v>
      </c>
      <c r="P207" s="161">
        <v>0</v>
      </c>
      <c r="Q207" s="161">
        <v>0</v>
      </c>
      <c r="R207" s="162">
        <v>0</v>
      </c>
    </row>
    <row r="208" spans="1:18" ht="13.2">
      <c r="A208" s="163"/>
      <c r="B208" s="159" t="s">
        <v>240</v>
      </c>
      <c r="C208" s="159" t="s">
        <v>241</v>
      </c>
      <c r="D208" s="160">
        <v>777.77859000000001</v>
      </c>
      <c r="E208" s="161">
        <v>0</v>
      </c>
      <c r="F208" s="161">
        <v>777.77859000000001</v>
      </c>
      <c r="G208" s="161">
        <v>0</v>
      </c>
      <c r="H208" s="161">
        <v>0</v>
      </c>
      <c r="I208" s="161">
        <v>0</v>
      </c>
      <c r="J208" s="161">
        <v>0</v>
      </c>
      <c r="K208" s="161">
        <v>0</v>
      </c>
      <c r="L208" s="161">
        <v>0</v>
      </c>
      <c r="M208" s="161">
        <v>0</v>
      </c>
      <c r="N208" s="161">
        <v>0</v>
      </c>
      <c r="O208" s="161">
        <v>0</v>
      </c>
      <c r="P208" s="161">
        <v>0</v>
      </c>
      <c r="Q208" s="161">
        <v>0</v>
      </c>
      <c r="R208" s="162">
        <v>0</v>
      </c>
    </row>
    <row r="209" spans="1:18" ht="13.2">
      <c r="A209" s="159" t="s">
        <v>825</v>
      </c>
      <c r="B209" s="839"/>
      <c r="C209" s="839"/>
      <c r="D209" s="160">
        <v>59422.172730000006</v>
      </c>
      <c r="E209" s="161">
        <v>0</v>
      </c>
      <c r="F209" s="161">
        <v>59422.172730000006</v>
      </c>
      <c r="G209" s="161">
        <v>0</v>
      </c>
      <c r="H209" s="161">
        <v>0</v>
      </c>
      <c r="I209" s="161">
        <v>0</v>
      </c>
      <c r="J209" s="161">
        <v>7850.9321</v>
      </c>
      <c r="K209" s="161">
        <v>36.02131</v>
      </c>
      <c r="L209" s="161">
        <v>7886.953410000001</v>
      </c>
      <c r="M209" s="161">
        <v>20286.856959999997</v>
      </c>
      <c r="N209" s="161">
        <v>96.846180000000004</v>
      </c>
      <c r="O209" s="161">
        <v>20383.703140000001</v>
      </c>
      <c r="P209" s="161">
        <v>28137.789059999999</v>
      </c>
      <c r="Q209" s="161">
        <v>132.86749</v>
      </c>
      <c r="R209" s="162">
        <v>28270.656549999996</v>
      </c>
    </row>
    <row r="210" spans="1:18" ht="13.2">
      <c r="A210" s="159" t="s">
        <v>25</v>
      </c>
      <c r="B210" s="159" t="s">
        <v>25</v>
      </c>
      <c r="C210" s="159" t="s">
        <v>25</v>
      </c>
      <c r="D210" s="160">
        <v>31830.379310000004</v>
      </c>
      <c r="E210" s="161">
        <v>0</v>
      </c>
      <c r="F210" s="161">
        <v>31830.379310000004</v>
      </c>
      <c r="G210" s="161">
        <v>0</v>
      </c>
      <c r="H210" s="161">
        <v>0</v>
      </c>
      <c r="I210" s="161">
        <v>0</v>
      </c>
      <c r="J210" s="161">
        <v>1254.8688699999998</v>
      </c>
      <c r="K210" s="161">
        <v>10.871739999999999</v>
      </c>
      <c r="L210" s="161">
        <v>1265.7406100000001</v>
      </c>
      <c r="M210" s="161">
        <v>5488.6347699999997</v>
      </c>
      <c r="N210" s="161">
        <v>0</v>
      </c>
      <c r="O210" s="161">
        <v>5488.6347699999997</v>
      </c>
      <c r="P210" s="161">
        <v>6743.5036399999999</v>
      </c>
      <c r="Q210" s="161">
        <v>10.871739999999999</v>
      </c>
      <c r="R210" s="162">
        <v>6754.3753800000004</v>
      </c>
    </row>
    <row r="211" spans="1:18" ht="13.2">
      <c r="A211" s="163"/>
      <c r="B211" s="159" t="s">
        <v>279</v>
      </c>
      <c r="C211" s="159" t="s">
        <v>280</v>
      </c>
      <c r="D211" s="160">
        <v>3558.1649500000003</v>
      </c>
      <c r="E211" s="161">
        <v>0</v>
      </c>
      <c r="F211" s="161">
        <v>3558.1649500000003</v>
      </c>
      <c r="G211" s="161">
        <v>0</v>
      </c>
      <c r="H211" s="161">
        <v>0</v>
      </c>
      <c r="I211" s="161">
        <v>0</v>
      </c>
      <c r="J211" s="161">
        <v>42.866529999999997</v>
      </c>
      <c r="K211" s="161">
        <v>0</v>
      </c>
      <c r="L211" s="161">
        <v>42.866529999999997</v>
      </c>
      <c r="M211" s="161">
        <v>0</v>
      </c>
      <c r="N211" s="161">
        <v>0</v>
      </c>
      <c r="O211" s="161">
        <v>0</v>
      </c>
      <c r="P211" s="161">
        <v>42.866529999999997</v>
      </c>
      <c r="Q211" s="161">
        <v>0</v>
      </c>
      <c r="R211" s="162">
        <v>42.866529999999997</v>
      </c>
    </row>
    <row r="212" spans="1:18" ht="13.2">
      <c r="A212" s="159" t="s">
        <v>826</v>
      </c>
      <c r="B212" s="839"/>
      <c r="C212" s="839"/>
      <c r="D212" s="160">
        <v>35388.544260000002</v>
      </c>
      <c r="E212" s="161">
        <v>0</v>
      </c>
      <c r="F212" s="161">
        <v>35388.544260000002</v>
      </c>
      <c r="G212" s="161">
        <v>0</v>
      </c>
      <c r="H212" s="161">
        <v>0</v>
      </c>
      <c r="I212" s="161">
        <v>0</v>
      </c>
      <c r="J212" s="161">
        <v>1297.7353999999998</v>
      </c>
      <c r="K212" s="161">
        <v>10.871739999999999</v>
      </c>
      <c r="L212" s="161">
        <v>1308.6071400000001</v>
      </c>
      <c r="M212" s="161">
        <v>5488.6347699999997</v>
      </c>
      <c r="N212" s="161">
        <v>0</v>
      </c>
      <c r="O212" s="161">
        <v>5488.6347699999997</v>
      </c>
      <c r="P212" s="161">
        <v>6786.3701700000001</v>
      </c>
      <c r="Q212" s="161">
        <v>10.871739999999999</v>
      </c>
      <c r="R212" s="162">
        <v>6797.2419100000006</v>
      </c>
    </row>
    <row r="213" spans="1:18" ht="13.2">
      <c r="A213" s="159" t="s">
        <v>26</v>
      </c>
      <c r="B213" s="159" t="s">
        <v>242</v>
      </c>
      <c r="C213" s="159" t="s">
        <v>243</v>
      </c>
      <c r="D213" s="160">
        <v>21339.09763</v>
      </c>
      <c r="E213" s="161">
        <v>0</v>
      </c>
      <c r="F213" s="161">
        <v>21339.09763</v>
      </c>
      <c r="G213" s="161">
        <v>0</v>
      </c>
      <c r="H213" s="161">
        <v>0</v>
      </c>
      <c r="I213" s="161">
        <v>0</v>
      </c>
      <c r="J213" s="161">
        <v>1298.8992499999999</v>
      </c>
      <c r="K213" s="161">
        <v>3.3520000000000001E-2</v>
      </c>
      <c r="L213" s="161">
        <v>1298.9327700000001</v>
      </c>
      <c r="M213" s="161">
        <v>260.90418</v>
      </c>
      <c r="N213" s="161">
        <v>0</v>
      </c>
      <c r="O213" s="161">
        <v>260.90418</v>
      </c>
      <c r="P213" s="161">
        <v>1559.8034299999999</v>
      </c>
      <c r="Q213" s="161">
        <v>3.3520000000000001E-2</v>
      </c>
      <c r="R213" s="162">
        <v>1559.8369499999999</v>
      </c>
    </row>
    <row r="214" spans="1:18" ht="13.2">
      <c r="A214" s="163"/>
      <c r="B214" s="163"/>
      <c r="C214" s="164" t="s">
        <v>318</v>
      </c>
      <c r="D214" s="165">
        <v>17175.592379999998</v>
      </c>
      <c r="E214" s="118">
        <v>0</v>
      </c>
      <c r="F214" s="118">
        <v>17175.592379999998</v>
      </c>
      <c r="G214" s="118">
        <v>0</v>
      </c>
      <c r="H214" s="118">
        <v>0</v>
      </c>
      <c r="I214" s="118">
        <v>0</v>
      </c>
      <c r="J214" s="118">
        <v>0</v>
      </c>
      <c r="K214" s="118">
        <v>0</v>
      </c>
      <c r="L214" s="118">
        <v>0</v>
      </c>
      <c r="M214" s="118">
        <v>0</v>
      </c>
      <c r="N214" s="118">
        <v>0</v>
      </c>
      <c r="O214" s="118">
        <v>0</v>
      </c>
      <c r="P214" s="118">
        <v>0</v>
      </c>
      <c r="Q214" s="118">
        <v>0</v>
      </c>
      <c r="R214" s="166">
        <v>0</v>
      </c>
    </row>
    <row r="215" spans="1:18" ht="13.2">
      <c r="A215" s="163"/>
      <c r="B215" s="163"/>
      <c r="C215" s="164" t="s">
        <v>244</v>
      </c>
      <c r="D215" s="165">
        <v>61051.585829999996</v>
      </c>
      <c r="E215" s="118">
        <v>0</v>
      </c>
      <c r="F215" s="118">
        <v>61051.585829999996</v>
      </c>
      <c r="G215" s="118">
        <v>0</v>
      </c>
      <c r="H215" s="118">
        <v>0</v>
      </c>
      <c r="I215" s="118">
        <v>0</v>
      </c>
      <c r="J215" s="118">
        <v>7080.3048699999999</v>
      </c>
      <c r="K215" s="118">
        <v>3.2105900000000003</v>
      </c>
      <c r="L215" s="118">
        <v>7083.5154599999996</v>
      </c>
      <c r="M215" s="118">
        <v>5861.1707200000001</v>
      </c>
      <c r="N215" s="118">
        <v>0</v>
      </c>
      <c r="O215" s="118">
        <v>5861.1707200000001</v>
      </c>
      <c r="P215" s="118">
        <v>12941.47559</v>
      </c>
      <c r="Q215" s="118">
        <v>3.2105900000000003</v>
      </c>
      <c r="R215" s="166">
        <v>12944.686180000001</v>
      </c>
    </row>
    <row r="216" spans="1:18" ht="13.2">
      <c r="A216" s="163"/>
      <c r="B216" s="159" t="s">
        <v>245</v>
      </c>
      <c r="C216" s="159" t="s">
        <v>245</v>
      </c>
      <c r="D216" s="160">
        <v>20655.309309999997</v>
      </c>
      <c r="E216" s="161">
        <v>0</v>
      </c>
      <c r="F216" s="161">
        <v>20655.309309999997</v>
      </c>
      <c r="G216" s="161">
        <v>0</v>
      </c>
      <c r="H216" s="161">
        <v>0</v>
      </c>
      <c r="I216" s="161">
        <v>0</v>
      </c>
      <c r="J216" s="161">
        <v>2192.9548799999998</v>
      </c>
      <c r="K216" s="161">
        <v>13.936249999999999</v>
      </c>
      <c r="L216" s="161">
        <v>2206.89113</v>
      </c>
      <c r="M216" s="161">
        <v>989.04670999999996</v>
      </c>
      <c r="N216" s="161">
        <v>0</v>
      </c>
      <c r="O216" s="161">
        <v>989.04670999999996</v>
      </c>
      <c r="P216" s="161">
        <v>3182.0015899999999</v>
      </c>
      <c r="Q216" s="161">
        <v>13.936249999999999</v>
      </c>
      <c r="R216" s="162">
        <v>3195.9378400000001</v>
      </c>
    </row>
    <row r="217" spans="1:18" ht="13.2">
      <c r="A217" s="163"/>
      <c r="B217" s="159" t="s">
        <v>246</v>
      </c>
      <c r="C217" s="159" t="s">
        <v>247</v>
      </c>
      <c r="D217" s="160">
        <v>12888.683550000002</v>
      </c>
      <c r="E217" s="161">
        <v>0</v>
      </c>
      <c r="F217" s="161">
        <v>12888.683550000002</v>
      </c>
      <c r="G217" s="161">
        <v>0</v>
      </c>
      <c r="H217" s="161">
        <v>0</v>
      </c>
      <c r="I217" s="161">
        <v>0</v>
      </c>
      <c r="J217" s="161">
        <v>679.25644</v>
      </c>
      <c r="K217" s="161">
        <v>0</v>
      </c>
      <c r="L217" s="161">
        <v>679.25644</v>
      </c>
      <c r="M217" s="161">
        <v>196.10401000000002</v>
      </c>
      <c r="N217" s="161">
        <v>0</v>
      </c>
      <c r="O217" s="161">
        <v>196.10401000000002</v>
      </c>
      <c r="P217" s="161">
        <v>875.3604499999999</v>
      </c>
      <c r="Q217" s="161">
        <v>0</v>
      </c>
      <c r="R217" s="162">
        <v>875.3604499999999</v>
      </c>
    </row>
    <row r="218" spans="1:18" ht="13.2">
      <c r="A218" s="159" t="s">
        <v>827</v>
      </c>
      <c r="B218" s="839"/>
      <c r="C218" s="839"/>
      <c r="D218" s="160">
        <v>133110.26870000002</v>
      </c>
      <c r="E218" s="161">
        <v>0</v>
      </c>
      <c r="F218" s="161">
        <v>133110.26870000002</v>
      </c>
      <c r="G218" s="161">
        <v>0</v>
      </c>
      <c r="H218" s="161">
        <v>0</v>
      </c>
      <c r="I218" s="161">
        <v>0</v>
      </c>
      <c r="J218" s="161">
        <v>11251.415439999999</v>
      </c>
      <c r="K218" s="161">
        <v>17.18036</v>
      </c>
      <c r="L218" s="161">
        <v>11268.595799999999</v>
      </c>
      <c r="M218" s="161">
        <v>7307.2256199999993</v>
      </c>
      <c r="N218" s="161">
        <v>0</v>
      </c>
      <c r="O218" s="161">
        <v>7307.2256199999993</v>
      </c>
      <c r="P218" s="161">
        <v>18558.641059999998</v>
      </c>
      <c r="Q218" s="161">
        <v>17.18036</v>
      </c>
      <c r="R218" s="162">
        <v>18575.821419999997</v>
      </c>
    </row>
    <row r="219" spans="1:18" ht="13.2">
      <c r="A219" s="167" t="s">
        <v>320</v>
      </c>
      <c r="B219" s="168"/>
      <c r="C219" s="168"/>
      <c r="D219" s="169">
        <v>8158283.1516899997</v>
      </c>
      <c r="E219" s="170">
        <v>267022.33379</v>
      </c>
      <c r="F219" s="170">
        <v>8425305.4854799993</v>
      </c>
      <c r="G219" s="170">
        <v>0</v>
      </c>
      <c r="H219" s="170">
        <v>0</v>
      </c>
      <c r="I219" s="170">
        <v>0</v>
      </c>
      <c r="J219" s="170">
        <v>1768809.1235600002</v>
      </c>
      <c r="K219" s="170">
        <v>99985.263110000044</v>
      </c>
      <c r="L219" s="170">
        <v>1868794.3866700004</v>
      </c>
      <c r="M219" s="170">
        <v>3295487.5012600007</v>
      </c>
      <c r="N219" s="170">
        <v>64026.33958</v>
      </c>
      <c r="O219" s="170">
        <v>3359513.8408400007</v>
      </c>
      <c r="P219" s="170">
        <v>5064296.6248200005</v>
      </c>
      <c r="Q219" s="170">
        <v>164011.60268999994</v>
      </c>
      <c r="R219" s="171">
        <v>5228308.2275099987</v>
      </c>
    </row>
    <row r="220" spans="1:18" ht="13.2">
      <c r="A220" s="7"/>
      <c r="B220" s="7"/>
      <c r="C220" s="7"/>
      <c r="D220" s="7"/>
      <c r="E220" s="7"/>
      <c r="F220" s="7"/>
      <c r="G220" s="7"/>
      <c r="H220" s="7"/>
      <c r="I220" s="7"/>
      <c r="J220" s="7"/>
      <c r="K220" s="7"/>
      <c r="L220" s="7"/>
      <c r="M220" s="7"/>
      <c r="N220" s="7"/>
      <c r="O220" s="7"/>
      <c r="P220" s="7"/>
      <c r="Q220" s="7"/>
      <c r="R220" s="7"/>
    </row>
    <row r="221" spans="1:18" ht="13.2">
      <c r="A221" s="7"/>
      <c r="B221" s="7"/>
      <c r="C221" s="7"/>
      <c r="D221" s="7"/>
      <c r="E221" s="7"/>
      <c r="F221" s="7"/>
      <c r="G221" s="7"/>
      <c r="H221" s="7"/>
      <c r="I221" s="7"/>
      <c r="J221" s="7"/>
      <c r="K221" s="7"/>
      <c r="L221" s="7"/>
      <c r="M221" s="7"/>
      <c r="N221" s="7"/>
      <c r="O221" s="7"/>
      <c r="P221" s="7"/>
      <c r="Q221" s="7"/>
      <c r="R221" s="7"/>
    </row>
    <row r="222" spans="1:18" ht="13.2">
      <c r="A222" s="7"/>
      <c r="B222" s="7"/>
      <c r="C222" s="7"/>
      <c r="D222" s="7"/>
      <c r="E222" s="7"/>
      <c r="F222" s="7"/>
      <c r="G222" s="7"/>
      <c r="H222" s="7"/>
      <c r="I222" s="7"/>
      <c r="J222" s="7"/>
      <c r="K222" s="7"/>
      <c r="L222" s="7"/>
      <c r="M222" s="7"/>
      <c r="N222" s="7"/>
      <c r="O222" s="7"/>
      <c r="P222" s="7"/>
      <c r="Q222" s="7"/>
      <c r="R222" s="7"/>
    </row>
    <row r="223" spans="1:18" ht="13.2">
      <c r="A223" s="7"/>
      <c r="B223" s="7"/>
      <c r="C223" s="7"/>
      <c r="D223" s="7"/>
      <c r="E223" s="7"/>
      <c r="F223" s="7"/>
      <c r="G223" s="7"/>
      <c r="H223" s="7"/>
      <c r="I223" s="7"/>
      <c r="J223" s="7"/>
      <c r="K223" s="7"/>
      <c r="L223" s="7"/>
      <c r="M223" s="7"/>
      <c r="N223" s="7"/>
      <c r="O223" s="7"/>
      <c r="P223" s="7"/>
      <c r="Q223" s="7"/>
      <c r="R223" s="7"/>
    </row>
    <row r="224" spans="1:18" ht="13.2">
      <c r="A224" s="7"/>
      <c r="B224" s="7"/>
      <c r="C224" s="7"/>
      <c r="D224" s="7"/>
      <c r="E224" s="7"/>
      <c r="F224" s="7"/>
      <c r="G224" s="7"/>
      <c r="H224" s="7"/>
      <c r="I224" s="7"/>
      <c r="J224" s="7"/>
      <c r="K224" s="7"/>
      <c r="L224" s="7"/>
      <c r="M224" s="7"/>
      <c r="N224" s="7"/>
      <c r="O224" s="7"/>
      <c r="P224" s="7"/>
      <c r="Q224" s="7"/>
      <c r="R224" s="7"/>
    </row>
    <row r="225" spans="1:18" ht="13.2">
      <c r="A225" s="7"/>
      <c r="B225" s="7"/>
      <c r="C225" s="7"/>
      <c r="D225" s="7"/>
      <c r="E225" s="7"/>
      <c r="F225" s="7"/>
      <c r="G225" s="7"/>
      <c r="H225" s="7"/>
      <c r="I225" s="7"/>
      <c r="J225" s="7"/>
      <c r="K225" s="7"/>
      <c r="L225" s="7"/>
      <c r="M225" s="7"/>
      <c r="N225" s="7"/>
      <c r="O225" s="7"/>
      <c r="P225" s="7"/>
      <c r="Q225" s="7"/>
      <c r="R225" s="7"/>
    </row>
    <row r="226" spans="1:18" ht="13.2">
      <c r="A226" s="7"/>
      <c r="B226" s="7"/>
      <c r="C226" s="7"/>
      <c r="D226" s="7"/>
      <c r="E226" s="7"/>
      <c r="F226" s="7"/>
      <c r="G226" s="7"/>
      <c r="H226" s="7"/>
      <c r="I226" s="7"/>
      <c r="J226" s="7"/>
      <c r="K226" s="7"/>
      <c r="L226" s="7"/>
      <c r="M226" s="7"/>
      <c r="N226" s="7"/>
      <c r="O226" s="7"/>
      <c r="P226" s="7"/>
      <c r="Q226" s="7"/>
      <c r="R226" s="7"/>
    </row>
    <row r="227" spans="1:18" ht="13.2">
      <c r="A227" s="7"/>
      <c r="B227" s="7"/>
      <c r="C227" s="7"/>
      <c r="D227" s="7"/>
      <c r="E227" s="7"/>
      <c r="F227" s="7"/>
      <c r="G227" s="7"/>
      <c r="H227" s="7"/>
      <c r="I227" s="7"/>
      <c r="J227" s="7"/>
      <c r="K227" s="7"/>
      <c r="L227" s="7"/>
      <c r="M227" s="7"/>
      <c r="N227" s="7"/>
      <c r="O227" s="7"/>
      <c r="P227" s="7"/>
      <c r="Q227" s="7"/>
      <c r="R227" s="7"/>
    </row>
    <row r="228" spans="1:18" ht="13.2">
      <c r="A228" s="7"/>
      <c r="B228" s="7"/>
      <c r="C228" s="7"/>
      <c r="D228" s="7"/>
      <c r="E228" s="7"/>
      <c r="F228" s="7"/>
      <c r="G228" s="7"/>
      <c r="H228" s="7"/>
      <c r="I228" s="7"/>
      <c r="J228" s="7"/>
      <c r="K228" s="7"/>
      <c r="L228" s="7"/>
      <c r="M228" s="7"/>
      <c r="N228" s="7"/>
      <c r="O228" s="7"/>
      <c r="P228" s="7"/>
      <c r="Q228" s="7"/>
      <c r="R228" s="7"/>
    </row>
    <row r="229" spans="1:18" ht="13.2">
      <c r="A229" s="7"/>
      <c r="B229" s="7"/>
      <c r="C229" s="7"/>
      <c r="D229" s="7"/>
      <c r="E229" s="7"/>
      <c r="F229" s="7"/>
      <c r="G229" s="7"/>
      <c r="H229" s="7"/>
      <c r="I229" s="7"/>
      <c r="J229" s="7"/>
      <c r="K229" s="7"/>
      <c r="L229" s="7"/>
      <c r="M229" s="7"/>
      <c r="N229" s="7"/>
      <c r="O229" s="7"/>
      <c r="P229" s="7"/>
      <c r="Q229" s="7"/>
      <c r="R229" s="7"/>
    </row>
    <row r="230" spans="1:18" ht="13.2">
      <c r="A230" s="7"/>
      <c r="B230" s="7"/>
      <c r="C230" s="7"/>
      <c r="D230" s="7"/>
      <c r="E230" s="7"/>
      <c r="F230" s="7"/>
      <c r="G230" s="7"/>
      <c r="H230" s="7"/>
      <c r="I230" s="7"/>
      <c r="J230" s="7"/>
      <c r="K230" s="7"/>
      <c r="L230" s="7"/>
      <c r="M230" s="7"/>
      <c r="N230" s="7"/>
      <c r="O230" s="7"/>
      <c r="P230" s="7"/>
      <c r="Q230" s="7"/>
      <c r="R230" s="7"/>
    </row>
    <row r="231" spans="1:18" ht="13.2">
      <c r="A231" s="7"/>
      <c r="B231" s="7"/>
      <c r="C231" s="7"/>
      <c r="D231" s="7"/>
      <c r="E231" s="7"/>
      <c r="F231" s="7"/>
      <c r="G231" s="7"/>
      <c r="H231" s="7"/>
      <c r="I231" s="7"/>
      <c r="J231" s="7"/>
      <c r="K231" s="7"/>
      <c r="L231" s="7"/>
      <c r="M231" s="7"/>
      <c r="N231" s="7"/>
      <c r="O231" s="7"/>
      <c r="P231" s="7"/>
      <c r="Q231" s="7"/>
      <c r="R231" s="7"/>
    </row>
    <row r="232" spans="1:18" ht="13.2">
      <c r="A232" s="7"/>
      <c r="B232" s="7"/>
      <c r="C232" s="7"/>
      <c r="D232" s="7"/>
      <c r="E232" s="7"/>
      <c r="F232" s="7"/>
      <c r="G232" s="7"/>
      <c r="H232" s="7"/>
      <c r="I232" s="7"/>
      <c r="J232" s="7"/>
      <c r="K232" s="7"/>
      <c r="L232" s="7"/>
      <c r="M232" s="7"/>
      <c r="N232" s="7"/>
      <c r="O232" s="7"/>
      <c r="P232" s="7"/>
      <c r="Q232" s="7"/>
      <c r="R232" s="7"/>
    </row>
    <row r="233" spans="1:18" ht="13.2">
      <c r="A233" s="7"/>
      <c r="B233" s="7"/>
      <c r="C233" s="7"/>
      <c r="D233" s="7"/>
      <c r="E233" s="7"/>
      <c r="F233" s="7"/>
      <c r="G233" s="7"/>
      <c r="H233" s="7"/>
      <c r="I233" s="7"/>
      <c r="J233" s="7"/>
      <c r="K233" s="7"/>
      <c r="L233" s="7"/>
      <c r="M233" s="7"/>
      <c r="N233" s="7"/>
      <c r="O233" s="7"/>
      <c r="P233" s="7"/>
      <c r="Q233" s="7"/>
      <c r="R233" s="7"/>
    </row>
    <row r="234" spans="1:18" ht="13.2">
      <c r="A234" s="7"/>
      <c r="B234" s="7"/>
      <c r="C234" s="7"/>
      <c r="D234" s="7"/>
      <c r="E234" s="7"/>
      <c r="F234" s="7"/>
      <c r="G234" s="7"/>
      <c r="H234" s="7"/>
      <c r="I234" s="7"/>
      <c r="J234" s="7"/>
      <c r="K234" s="7"/>
      <c r="L234" s="7"/>
      <c r="M234" s="7"/>
      <c r="N234" s="7"/>
      <c r="O234" s="7"/>
      <c r="P234" s="7"/>
      <c r="Q234" s="7"/>
      <c r="R234" s="7"/>
    </row>
    <row r="235" spans="1:18" ht="13.2">
      <c r="A235" s="7"/>
      <c r="B235" s="7"/>
      <c r="C235" s="7"/>
      <c r="D235" s="7"/>
      <c r="E235" s="7"/>
      <c r="F235" s="7"/>
      <c r="G235" s="7"/>
      <c r="H235" s="7"/>
      <c r="I235" s="7"/>
      <c r="J235" s="7"/>
      <c r="K235" s="7"/>
      <c r="L235" s="7"/>
      <c r="M235" s="7"/>
      <c r="N235" s="7"/>
      <c r="O235" s="7"/>
      <c r="P235" s="7"/>
      <c r="Q235" s="7"/>
      <c r="R235" s="7"/>
    </row>
    <row r="236" spans="1:18" ht="13.2">
      <c r="A236" s="7"/>
      <c r="B236" s="7"/>
      <c r="C236" s="7"/>
      <c r="D236" s="7"/>
      <c r="E236" s="7"/>
      <c r="F236" s="7"/>
      <c r="G236" s="7"/>
      <c r="H236" s="7"/>
      <c r="I236" s="7"/>
      <c r="J236" s="7"/>
      <c r="K236" s="7"/>
      <c r="L236" s="7"/>
      <c r="M236" s="7"/>
      <c r="N236" s="7"/>
      <c r="O236" s="7"/>
      <c r="P236" s="7"/>
      <c r="Q236" s="7"/>
      <c r="R236" s="7"/>
    </row>
    <row r="237" spans="1:18" ht="13.2">
      <c r="A237" s="7"/>
      <c r="B237" s="7"/>
      <c r="C237" s="7"/>
      <c r="D237" s="7"/>
      <c r="E237" s="7"/>
      <c r="F237" s="7"/>
      <c r="G237" s="7"/>
      <c r="H237" s="7"/>
      <c r="I237" s="7"/>
      <c r="J237" s="7"/>
      <c r="K237" s="7"/>
      <c r="L237" s="7"/>
      <c r="M237" s="7"/>
      <c r="N237" s="7"/>
      <c r="O237" s="7"/>
      <c r="P237" s="7"/>
      <c r="Q237" s="7"/>
      <c r="R237" s="7"/>
    </row>
    <row r="238" spans="1:18" ht="13.2">
      <c r="A238" s="7"/>
      <c r="B238" s="7"/>
      <c r="C238" s="7"/>
      <c r="D238" s="7"/>
      <c r="E238" s="7"/>
      <c r="F238" s="7"/>
      <c r="G238" s="7"/>
      <c r="H238" s="7"/>
      <c r="I238" s="7"/>
      <c r="J238" s="7"/>
      <c r="K238" s="7"/>
      <c r="L238" s="7"/>
      <c r="M238" s="7"/>
      <c r="N238" s="7"/>
      <c r="O238" s="7"/>
      <c r="P238" s="7"/>
      <c r="Q238" s="7"/>
      <c r="R238" s="7"/>
    </row>
    <row r="239" spans="1:18" ht="13.2">
      <c r="A239" s="7"/>
      <c r="B239" s="7"/>
      <c r="C239" s="7"/>
      <c r="D239" s="7"/>
      <c r="E239" s="7"/>
      <c r="F239" s="7"/>
      <c r="G239" s="7"/>
      <c r="H239" s="7"/>
      <c r="I239" s="7"/>
      <c r="J239" s="7"/>
      <c r="K239" s="7"/>
      <c r="L239" s="7"/>
      <c r="M239" s="7"/>
      <c r="N239" s="7"/>
      <c r="O239" s="7"/>
      <c r="P239" s="7"/>
      <c r="Q239" s="7"/>
      <c r="R239" s="7"/>
    </row>
    <row r="240" spans="1:18" ht="13.2">
      <c r="A240" s="7"/>
      <c r="B240" s="7"/>
      <c r="C240" s="7"/>
      <c r="D240" s="7"/>
      <c r="E240" s="7"/>
      <c r="F240" s="7"/>
      <c r="G240" s="7"/>
      <c r="H240" s="7"/>
      <c r="I240" s="7"/>
      <c r="J240" s="7"/>
      <c r="K240" s="7"/>
      <c r="L240" s="7"/>
      <c r="M240" s="7"/>
      <c r="N240" s="7"/>
      <c r="O240" s="7"/>
      <c r="P240" s="7"/>
      <c r="Q240" s="7"/>
      <c r="R240" s="7"/>
    </row>
    <row r="241" spans="1:18" ht="13.2">
      <c r="A241" s="7"/>
      <c r="B241" s="7"/>
      <c r="C241" s="7"/>
      <c r="D241" s="7"/>
      <c r="E241" s="7"/>
      <c r="F241" s="7"/>
      <c r="G241" s="7"/>
      <c r="H241" s="7"/>
      <c r="I241" s="7"/>
      <c r="J241" s="7"/>
      <c r="K241" s="7"/>
      <c r="L241" s="7"/>
      <c r="M241" s="7"/>
      <c r="N241" s="7"/>
      <c r="O241" s="7"/>
      <c r="P241" s="7"/>
      <c r="Q241" s="7"/>
      <c r="R241" s="7"/>
    </row>
    <row r="242" spans="1:18" ht="13.2">
      <c r="A242" s="7"/>
      <c r="B242" s="7"/>
      <c r="C242" s="7"/>
      <c r="D242" s="7"/>
      <c r="E242" s="7"/>
      <c r="F242" s="7"/>
      <c r="G242" s="7"/>
      <c r="H242" s="7"/>
      <c r="I242" s="7"/>
      <c r="J242" s="7"/>
      <c r="K242" s="7"/>
      <c r="L242" s="7"/>
      <c r="M242" s="7"/>
      <c r="N242" s="7"/>
      <c r="O242" s="7"/>
      <c r="P242" s="7"/>
      <c r="Q242" s="7"/>
      <c r="R242" s="7"/>
    </row>
    <row r="243" spans="1:18" ht="13.2">
      <c r="A243" s="7"/>
      <c r="B243" s="7"/>
      <c r="C243" s="7"/>
      <c r="D243" s="7"/>
      <c r="E243" s="7"/>
      <c r="F243" s="7"/>
      <c r="G243" s="7"/>
      <c r="H243" s="7"/>
      <c r="I243" s="7"/>
      <c r="J243" s="7"/>
      <c r="K243" s="7"/>
      <c r="L243" s="7"/>
      <c r="M243" s="7"/>
      <c r="N243" s="7"/>
      <c r="O243" s="7"/>
      <c r="P243" s="7"/>
      <c r="Q243" s="7"/>
      <c r="R243" s="7"/>
    </row>
    <row r="244" spans="1:18" ht="13.2">
      <c r="A244" s="7"/>
      <c r="B244" s="7"/>
      <c r="C244" s="7"/>
      <c r="D244" s="7"/>
      <c r="E244" s="7"/>
      <c r="F244" s="7"/>
      <c r="G244" s="7"/>
      <c r="H244" s="7"/>
      <c r="I244" s="7"/>
      <c r="J244" s="7"/>
      <c r="K244" s="7"/>
      <c r="L244" s="7"/>
      <c r="M244" s="7"/>
      <c r="N244" s="7"/>
      <c r="O244" s="7"/>
      <c r="P244" s="7"/>
      <c r="Q244" s="7"/>
      <c r="R244" s="7"/>
    </row>
    <row r="245" spans="1:18" ht="13.2">
      <c r="A245" s="7"/>
      <c r="B245" s="7"/>
      <c r="C245" s="7"/>
      <c r="D245" s="7"/>
      <c r="E245" s="7"/>
      <c r="F245" s="7"/>
      <c r="G245" s="7"/>
      <c r="H245" s="7"/>
      <c r="I245" s="7"/>
      <c r="J245" s="7"/>
      <c r="K245" s="7"/>
      <c r="L245" s="7"/>
      <c r="M245" s="7"/>
      <c r="N245" s="7"/>
      <c r="O245" s="7"/>
      <c r="P245" s="7"/>
      <c r="Q245" s="7"/>
      <c r="R245" s="7"/>
    </row>
    <row r="246" spans="1:18" ht="13.2">
      <c r="A246" s="7"/>
      <c r="B246" s="7"/>
      <c r="C246" s="7"/>
      <c r="D246" s="7"/>
      <c r="E246" s="7"/>
      <c r="F246" s="7"/>
      <c r="G246" s="7"/>
      <c r="H246" s="7"/>
      <c r="I246" s="7"/>
      <c r="J246" s="7"/>
      <c r="K246" s="7"/>
      <c r="L246" s="7"/>
      <c r="M246" s="7"/>
      <c r="N246" s="7"/>
      <c r="O246" s="7"/>
      <c r="P246" s="7"/>
      <c r="Q246" s="7"/>
      <c r="R246" s="7"/>
    </row>
    <row r="247" spans="1:18" ht="13.2">
      <c r="A247" s="7"/>
      <c r="B247" s="7"/>
      <c r="C247" s="7"/>
      <c r="D247" s="7"/>
      <c r="E247" s="7"/>
      <c r="F247" s="7"/>
      <c r="G247" s="7"/>
      <c r="H247" s="7"/>
      <c r="I247" s="7"/>
      <c r="J247" s="7"/>
      <c r="K247" s="7"/>
      <c r="L247" s="7"/>
      <c r="M247" s="7"/>
      <c r="N247" s="7"/>
      <c r="O247" s="7"/>
      <c r="P247" s="7"/>
      <c r="Q247" s="7"/>
      <c r="R247" s="7"/>
    </row>
    <row r="248" spans="1:18" ht="13.2">
      <c r="A248" s="7"/>
      <c r="B248" s="7"/>
      <c r="C248" s="7"/>
      <c r="D248" s="7"/>
      <c r="E248" s="7"/>
      <c r="F248" s="7"/>
      <c r="G248" s="7"/>
      <c r="H248" s="7"/>
      <c r="I248" s="7"/>
      <c r="J248" s="7"/>
      <c r="K248" s="7"/>
      <c r="L248" s="7"/>
      <c r="M248" s="7"/>
      <c r="N248" s="7"/>
      <c r="O248" s="7"/>
      <c r="P248" s="7"/>
      <c r="Q248" s="7"/>
      <c r="R248" s="7"/>
    </row>
    <row r="249" spans="1:18" ht="13.2">
      <c r="A249" s="7"/>
      <c r="B249" s="7"/>
      <c r="C249" s="7"/>
      <c r="D249" s="7"/>
      <c r="E249" s="7"/>
      <c r="F249" s="7"/>
      <c r="G249" s="7"/>
      <c r="H249" s="7"/>
      <c r="I249" s="7"/>
      <c r="J249" s="7"/>
      <c r="K249" s="7"/>
      <c r="L249" s="7"/>
      <c r="M249" s="7"/>
      <c r="N249" s="7"/>
      <c r="O249" s="7"/>
      <c r="P249" s="7"/>
      <c r="Q249" s="7"/>
      <c r="R249" s="7"/>
    </row>
    <row r="250" spans="1:18" ht="13.2">
      <c r="A250" s="7"/>
      <c r="B250" s="7"/>
      <c r="C250" s="7"/>
      <c r="D250" s="7"/>
      <c r="E250" s="7"/>
      <c r="F250" s="7"/>
      <c r="G250" s="7"/>
      <c r="H250" s="7"/>
      <c r="I250" s="7"/>
      <c r="J250" s="7"/>
      <c r="K250" s="7"/>
      <c r="L250" s="7"/>
      <c r="M250" s="7"/>
      <c r="N250" s="7"/>
      <c r="O250" s="7"/>
      <c r="P250" s="7"/>
      <c r="Q250" s="7"/>
      <c r="R250" s="7"/>
    </row>
    <row r="251" spans="1:18" ht="13.2">
      <c r="A251" s="7"/>
      <c r="B251" s="7"/>
      <c r="C251" s="7"/>
      <c r="D251" s="7"/>
      <c r="E251" s="7"/>
      <c r="F251" s="7"/>
      <c r="G251" s="7"/>
      <c r="H251" s="7"/>
      <c r="I251" s="7"/>
      <c r="J251" s="7"/>
      <c r="K251" s="7"/>
      <c r="L251" s="7"/>
      <c r="M251" s="7"/>
      <c r="N251" s="7"/>
      <c r="O251" s="7"/>
      <c r="P251" s="7"/>
      <c r="Q251" s="7"/>
      <c r="R251" s="7"/>
    </row>
    <row r="252" spans="1:18" ht="13.2">
      <c r="A252" s="7"/>
      <c r="B252" s="7"/>
      <c r="C252" s="7"/>
      <c r="D252" s="7"/>
      <c r="E252" s="7"/>
      <c r="F252" s="7"/>
      <c r="G252" s="7"/>
      <c r="H252" s="7"/>
      <c r="I252" s="7"/>
      <c r="J252" s="7"/>
      <c r="K252" s="7"/>
      <c r="L252" s="7"/>
      <c r="M252" s="7"/>
      <c r="N252" s="7"/>
      <c r="O252" s="7"/>
      <c r="P252" s="7"/>
      <c r="Q252" s="7"/>
      <c r="R252" s="7"/>
    </row>
    <row r="253" spans="1:18" ht="13.2">
      <c r="A253" s="7"/>
      <c r="B253" s="7"/>
      <c r="C253" s="7"/>
      <c r="D253" s="7"/>
      <c r="E253" s="7"/>
      <c r="F253" s="7"/>
      <c r="G253" s="7"/>
      <c r="H253" s="7"/>
      <c r="I253" s="7"/>
      <c r="J253" s="7"/>
      <c r="K253" s="7"/>
      <c r="L253" s="7"/>
      <c r="M253" s="7"/>
      <c r="N253" s="7"/>
      <c r="O253" s="7"/>
      <c r="P253" s="7"/>
      <c r="Q253" s="7"/>
      <c r="R253" s="7"/>
    </row>
    <row r="254" spans="1:18" ht="13.2">
      <c r="A254" s="7"/>
      <c r="B254" s="7"/>
      <c r="C254" s="7"/>
      <c r="D254" s="7"/>
      <c r="E254" s="7"/>
      <c r="F254" s="7"/>
      <c r="G254" s="7"/>
      <c r="H254" s="7"/>
      <c r="I254" s="7"/>
      <c r="J254" s="7"/>
      <c r="K254" s="7"/>
      <c r="L254" s="7"/>
      <c r="M254" s="7"/>
      <c r="N254" s="7"/>
      <c r="O254" s="7"/>
      <c r="P254" s="7"/>
      <c r="Q254" s="7"/>
      <c r="R254" s="7"/>
    </row>
    <row r="255" spans="1:18" ht="13.2">
      <c r="A255" s="7"/>
      <c r="B255" s="7"/>
      <c r="C255" s="7"/>
      <c r="D255" s="7"/>
      <c r="E255" s="7"/>
      <c r="F255" s="7"/>
      <c r="G255" s="7"/>
      <c r="H255" s="7"/>
      <c r="I255" s="7"/>
      <c r="J255" s="7"/>
      <c r="K255" s="7"/>
      <c r="L255" s="7"/>
      <c r="M255" s="7"/>
      <c r="N255" s="7"/>
      <c r="O255" s="7"/>
      <c r="P255" s="7"/>
      <c r="Q255" s="7"/>
      <c r="R255" s="7"/>
    </row>
    <row r="256" spans="1:18" ht="13.2">
      <c r="A256" s="7"/>
      <c r="B256" s="7"/>
      <c r="C256" s="7"/>
      <c r="D256" s="7"/>
      <c r="E256" s="7"/>
      <c r="F256" s="7"/>
      <c r="G256" s="7"/>
      <c r="H256" s="7"/>
      <c r="I256" s="7"/>
      <c r="J256" s="7"/>
      <c r="K256" s="7"/>
      <c r="L256" s="7"/>
      <c r="M256" s="7"/>
      <c r="N256" s="7"/>
      <c r="O256" s="7"/>
      <c r="P256" s="7"/>
      <c r="Q256" s="7"/>
      <c r="R256" s="7"/>
    </row>
    <row r="257" spans="1:18" ht="13.2">
      <c r="A257" s="7"/>
      <c r="B257" s="7"/>
      <c r="C257" s="7"/>
      <c r="D257" s="7"/>
      <c r="E257" s="7"/>
      <c r="F257" s="7"/>
      <c r="G257" s="7"/>
      <c r="H257" s="7"/>
      <c r="I257" s="7"/>
      <c r="J257" s="7"/>
      <c r="K257" s="7"/>
      <c r="L257" s="7"/>
      <c r="M257" s="7"/>
      <c r="N257" s="7"/>
      <c r="O257" s="7"/>
      <c r="P257" s="7"/>
      <c r="Q257" s="7"/>
      <c r="R257" s="7"/>
    </row>
    <row r="258" spans="1:18" ht="13.2">
      <c r="A258" s="7"/>
      <c r="B258" s="7"/>
      <c r="C258" s="7"/>
      <c r="D258" s="7"/>
      <c r="E258" s="7"/>
      <c r="F258" s="7"/>
      <c r="G258" s="7"/>
      <c r="H258" s="7"/>
      <c r="I258" s="7"/>
      <c r="J258" s="7"/>
      <c r="K258" s="7"/>
      <c r="L258" s="7"/>
      <c r="M258" s="7"/>
      <c r="N258" s="7"/>
      <c r="O258" s="7"/>
      <c r="P258" s="7"/>
      <c r="Q258" s="7"/>
      <c r="R258" s="7"/>
    </row>
    <row r="259" spans="1:18" ht="13.2">
      <c r="A259" s="7"/>
      <c r="B259" s="7"/>
      <c r="C259" s="7"/>
      <c r="D259" s="7"/>
      <c r="E259" s="7"/>
      <c r="F259" s="7"/>
      <c r="G259" s="7"/>
      <c r="H259" s="7"/>
      <c r="I259" s="7"/>
      <c r="J259" s="7"/>
      <c r="K259" s="7"/>
      <c r="L259" s="7"/>
      <c r="M259" s="7"/>
      <c r="N259" s="7"/>
      <c r="O259" s="7"/>
      <c r="P259" s="7"/>
      <c r="Q259" s="7"/>
      <c r="R259" s="7"/>
    </row>
    <row r="260" spans="1:18" ht="13.2">
      <c r="A260" s="7"/>
      <c r="B260" s="7"/>
      <c r="C260" s="7"/>
      <c r="D260" s="7"/>
      <c r="E260" s="7"/>
      <c r="F260" s="7"/>
      <c r="G260" s="7"/>
      <c r="H260" s="7"/>
      <c r="I260" s="7"/>
      <c r="J260" s="7"/>
      <c r="K260" s="7"/>
      <c r="L260" s="7"/>
      <c r="M260" s="7"/>
      <c r="N260" s="7"/>
      <c r="O260" s="7"/>
      <c r="P260" s="7"/>
      <c r="Q260" s="7"/>
      <c r="R260" s="7"/>
    </row>
    <row r="261" spans="1:18" ht="13.2">
      <c r="A261" s="7"/>
      <c r="B261" s="7"/>
      <c r="C261" s="7"/>
      <c r="D261" s="7"/>
      <c r="E261" s="7"/>
      <c r="F261" s="7"/>
      <c r="G261" s="7"/>
      <c r="H261" s="7"/>
      <c r="I261" s="7"/>
      <c r="J261" s="7"/>
      <c r="K261" s="7"/>
      <c r="L261" s="7"/>
      <c r="M261" s="7"/>
      <c r="N261" s="7"/>
      <c r="O261" s="7"/>
      <c r="P261" s="7"/>
      <c r="Q261" s="7"/>
      <c r="R261" s="7"/>
    </row>
    <row r="262" spans="1:18" ht="13.2">
      <c r="A262" s="7"/>
      <c r="B262" s="7"/>
      <c r="C262" s="7"/>
      <c r="D262" s="7"/>
      <c r="E262" s="7"/>
      <c r="F262" s="7"/>
      <c r="G262" s="7"/>
      <c r="H262" s="7"/>
      <c r="I262" s="7"/>
      <c r="J262" s="7"/>
      <c r="K262" s="7"/>
      <c r="L262" s="7"/>
      <c r="M262" s="7"/>
      <c r="N262" s="7"/>
      <c r="O262" s="7"/>
      <c r="P262" s="7"/>
      <c r="Q262" s="7"/>
      <c r="R262" s="7"/>
    </row>
    <row r="263" spans="1:18" ht="13.2">
      <c r="A263" s="7"/>
      <c r="B263" s="7"/>
      <c r="C263" s="7"/>
      <c r="D263" s="7"/>
      <c r="E263" s="7"/>
      <c r="F263" s="7"/>
      <c r="G263" s="7"/>
      <c r="H263" s="7"/>
      <c r="I263" s="7"/>
      <c r="J263" s="7"/>
      <c r="K263" s="7"/>
      <c r="L263" s="7"/>
      <c r="M263" s="7"/>
      <c r="N263" s="7"/>
      <c r="O263" s="7"/>
      <c r="P263" s="7"/>
      <c r="Q263" s="7"/>
      <c r="R263" s="7"/>
    </row>
    <row r="264" spans="1:18" ht="13.2">
      <c r="A264" s="7"/>
      <c r="B264" s="7"/>
      <c r="C264" s="7"/>
      <c r="D264" s="7"/>
      <c r="E264" s="7"/>
      <c r="F264" s="7"/>
      <c r="G264" s="7"/>
      <c r="H264" s="7"/>
      <c r="I264" s="7"/>
      <c r="J264" s="7"/>
      <c r="K264" s="7"/>
      <c r="L264" s="7"/>
      <c r="M264" s="7"/>
      <c r="N264" s="7"/>
      <c r="O264" s="7"/>
      <c r="P264" s="7"/>
      <c r="Q264" s="7"/>
      <c r="R264" s="7"/>
    </row>
    <row r="265" spans="1:18" ht="13.2">
      <c r="A265" s="7"/>
      <c r="B265" s="7"/>
      <c r="C265" s="7"/>
      <c r="D265" s="7"/>
      <c r="E265" s="7"/>
      <c r="F265" s="7"/>
      <c r="G265" s="7"/>
      <c r="H265" s="7"/>
      <c r="I265" s="7"/>
      <c r="J265" s="7"/>
      <c r="K265" s="7"/>
      <c r="L265" s="7"/>
      <c r="M265" s="7"/>
      <c r="N265" s="7"/>
      <c r="O265" s="7"/>
      <c r="P265" s="7"/>
      <c r="Q265" s="7"/>
      <c r="R265" s="7"/>
    </row>
    <row r="266" spans="1:18" ht="13.2">
      <c r="A266" s="7"/>
      <c r="B266" s="7"/>
      <c r="C266" s="7"/>
      <c r="D266" s="7"/>
      <c r="E266" s="7"/>
      <c r="F266" s="7"/>
      <c r="G266" s="7"/>
      <c r="H266" s="7"/>
      <c r="I266" s="7"/>
      <c r="J266" s="7"/>
      <c r="K266" s="7"/>
      <c r="L266" s="7"/>
      <c r="M266" s="7"/>
      <c r="N266" s="7"/>
      <c r="O266" s="7"/>
      <c r="P266" s="7"/>
      <c r="Q266" s="7"/>
      <c r="R266" s="7"/>
    </row>
    <row r="267" spans="1:18" ht="13.2">
      <c r="A267" s="7"/>
      <c r="B267" s="7"/>
      <c r="C267" s="7"/>
      <c r="D267" s="7"/>
      <c r="E267" s="7"/>
      <c r="F267" s="7"/>
      <c r="G267" s="7"/>
      <c r="H267" s="7"/>
      <c r="I267" s="7"/>
      <c r="J267" s="7"/>
      <c r="K267" s="7"/>
      <c r="L267" s="7"/>
      <c r="M267" s="7"/>
      <c r="N267" s="7"/>
      <c r="O267" s="7"/>
      <c r="P267" s="7"/>
      <c r="Q267" s="7"/>
      <c r="R267" s="7"/>
    </row>
    <row r="268" spans="1:18" ht="13.2">
      <c r="A268" s="7"/>
      <c r="B268" s="7"/>
      <c r="C268" s="7"/>
      <c r="D268" s="7"/>
      <c r="E268" s="7"/>
      <c r="F268" s="7"/>
      <c r="G268" s="7"/>
      <c r="H268" s="7"/>
      <c r="I268" s="7"/>
      <c r="J268" s="7"/>
      <c r="K268" s="7"/>
      <c r="L268" s="7"/>
      <c r="M268" s="7"/>
      <c r="N268" s="7"/>
      <c r="O268" s="7"/>
      <c r="P268" s="7"/>
      <c r="Q268" s="7"/>
      <c r="R268" s="7"/>
    </row>
    <row r="269" spans="1:18" ht="13.2">
      <c r="A269" s="7"/>
      <c r="B269" s="7"/>
      <c r="C269" s="7"/>
      <c r="D269" s="7"/>
      <c r="E269" s="7"/>
      <c r="F269" s="7"/>
      <c r="G269" s="7"/>
      <c r="H269" s="7"/>
      <c r="I269" s="7"/>
      <c r="J269" s="7"/>
      <c r="K269" s="7"/>
      <c r="L269" s="7"/>
      <c r="M269" s="7"/>
      <c r="N269" s="7"/>
      <c r="O269" s="7"/>
      <c r="P269" s="7"/>
      <c r="Q269" s="7"/>
      <c r="R269" s="7"/>
    </row>
    <row r="270" spans="1:18" ht="13.2">
      <c r="A270" s="7"/>
      <c r="B270" s="7"/>
      <c r="C270" s="7"/>
      <c r="D270" s="7"/>
      <c r="E270" s="7"/>
      <c r="F270" s="7"/>
      <c r="G270" s="7"/>
      <c r="H270" s="7"/>
      <c r="I270" s="7"/>
      <c r="J270" s="7"/>
      <c r="K270" s="7"/>
      <c r="L270" s="7"/>
      <c r="M270" s="7"/>
      <c r="N270" s="7"/>
      <c r="O270" s="7"/>
      <c r="P270" s="7"/>
      <c r="Q270" s="7"/>
      <c r="R270" s="7"/>
    </row>
    <row r="271" spans="1:18" ht="13.2">
      <c r="A271" s="7"/>
      <c r="B271" s="7"/>
      <c r="C271" s="7"/>
      <c r="D271" s="7"/>
      <c r="E271" s="7"/>
      <c r="F271" s="7"/>
      <c r="G271" s="7"/>
      <c r="H271" s="7"/>
      <c r="I271" s="7"/>
      <c r="J271" s="7"/>
      <c r="K271" s="7"/>
      <c r="L271" s="7"/>
      <c r="M271" s="7"/>
      <c r="N271" s="7"/>
      <c r="O271" s="7"/>
      <c r="P271" s="7"/>
      <c r="Q271" s="7"/>
      <c r="R271" s="7"/>
    </row>
    <row r="272" spans="1:18" ht="13.2">
      <c r="A272" s="7"/>
      <c r="B272" s="7"/>
      <c r="C272" s="7"/>
      <c r="D272" s="7"/>
      <c r="E272" s="7"/>
      <c r="F272" s="7"/>
      <c r="G272" s="7"/>
      <c r="H272" s="7"/>
      <c r="I272" s="7"/>
      <c r="J272" s="7"/>
      <c r="K272" s="7"/>
      <c r="L272" s="7"/>
      <c r="M272" s="7"/>
      <c r="N272" s="7"/>
      <c r="O272" s="7"/>
      <c r="P272" s="7"/>
      <c r="Q272" s="7"/>
      <c r="R272" s="7"/>
    </row>
    <row r="273" spans="1:18" ht="13.2">
      <c r="A273" s="7"/>
      <c r="B273" s="7"/>
      <c r="C273" s="7"/>
      <c r="D273" s="7"/>
      <c r="E273" s="7"/>
      <c r="F273" s="7"/>
      <c r="G273" s="7"/>
      <c r="H273" s="7"/>
      <c r="I273" s="7"/>
      <c r="J273" s="7"/>
      <c r="K273" s="7"/>
      <c r="L273" s="7"/>
      <c r="M273" s="7"/>
      <c r="N273" s="7"/>
      <c r="O273" s="7"/>
      <c r="P273" s="7"/>
      <c r="Q273" s="7"/>
      <c r="R273" s="7"/>
    </row>
    <row r="274" spans="1:18" ht="13.2">
      <c r="A274" s="7"/>
      <c r="B274" s="7"/>
      <c r="C274" s="7"/>
      <c r="D274" s="7"/>
      <c r="E274" s="7"/>
      <c r="F274" s="7"/>
      <c r="G274" s="7"/>
      <c r="H274" s="7"/>
      <c r="I274" s="7"/>
      <c r="J274" s="7"/>
      <c r="K274" s="7"/>
      <c r="L274" s="7"/>
      <c r="M274" s="7"/>
      <c r="N274" s="7"/>
      <c r="O274" s="7"/>
      <c r="P274" s="7"/>
      <c r="Q274" s="7"/>
      <c r="R274" s="7"/>
    </row>
    <row r="275" spans="1:18" ht="13.2">
      <c r="A275" s="7"/>
      <c r="B275" s="7"/>
      <c r="C275" s="7"/>
      <c r="D275" s="7"/>
      <c r="E275" s="7"/>
      <c r="F275" s="7"/>
      <c r="G275" s="7"/>
      <c r="H275" s="7"/>
      <c r="I275" s="7"/>
      <c r="J275" s="7"/>
      <c r="K275" s="7"/>
      <c r="L275" s="7"/>
      <c r="M275" s="7"/>
      <c r="N275" s="7"/>
      <c r="O275" s="7"/>
      <c r="P275" s="7"/>
      <c r="Q275" s="7"/>
      <c r="R275" s="7"/>
    </row>
    <row r="276" spans="1:18" ht="13.2">
      <c r="A276" s="7"/>
      <c r="B276" s="7"/>
      <c r="C276" s="7"/>
      <c r="D276" s="7"/>
      <c r="E276" s="7"/>
      <c r="F276" s="7"/>
      <c r="G276" s="7"/>
      <c r="H276" s="7"/>
      <c r="I276" s="7"/>
      <c r="J276" s="7"/>
      <c r="K276" s="7"/>
      <c r="L276" s="7"/>
      <c r="M276" s="7"/>
      <c r="N276" s="7"/>
      <c r="O276" s="7"/>
      <c r="P276" s="7"/>
      <c r="Q276" s="7"/>
      <c r="R276" s="7"/>
    </row>
    <row r="277" spans="1:18" ht="13.2">
      <c r="A277" s="7"/>
      <c r="B277" s="7"/>
      <c r="C277" s="7"/>
      <c r="D277" s="7"/>
      <c r="E277" s="7"/>
      <c r="F277" s="7"/>
      <c r="G277" s="7"/>
      <c r="H277" s="7"/>
      <c r="I277" s="7"/>
      <c r="J277" s="7"/>
      <c r="K277" s="7"/>
      <c r="L277" s="7"/>
      <c r="M277" s="7"/>
      <c r="N277" s="7"/>
      <c r="O277" s="7"/>
      <c r="P277" s="7"/>
      <c r="Q277" s="7"/>
      <c r="R277" s="7"/>
    </row>
    <row r="278" spans="1:18" ht="13.2">
      <c r="A278" s="7"/>
      <c r="B278" s="7"/>
      <c r="C278" s="7"/>
      <c r="D278" s="7"/>
      <c r="E278" s="7"/>
      <c r="F278" s="7"/>
      <c r="G278" s="7"/>
      <c r="H278" s="7"/>
      <c r="I278" s="7"/>
      <c r="J278" s="7"/>
      <c r="K278" s="7"/>
      <c r="L278" s="7"/>
      <c r="M278" s="7"/>
      <c r="N278" s="7"/>
      <c r="O278" s="7"/>
      <c r="P278" s="7"/>
      <c r="Q278" s="7"/>
      <c r="R278" s="7"/>
    </row>
    <row r="279" spans="1:18" ht="13.2">
      <c r="A279" s="7"/>
      <c r="B279" s="7"/>
      <c r="C279" s="7"/>
      <c r="D279" s="7"/>
      <c r="E279" s="7"/>
      <c r="F279" s="7"/>
      <c r="G279" s="7"/>
      <c r="H279" s="7"/>
      <c r="I279" s="7"/>
      <c r="J279" s="7"/>
      <c r="K279" s="7"/>
      <c r="L279" s="7"/>
      <c r="M279" s="7"/>
      <c r="N279" s="7"/>
      <c r="O279" s="7"/>
      <c r="P279" s="7"/>
      <c r="Q279" s="7"/>
      <c r="R279" s="7"/>
    </row>
    <row r="280" spans="1:18" ht="13.2">
      <c r="A280" s="7"/>
      <c r="B280" s="7"/>
      <c r="C280" s="7"/>
      <c r="D280" s="7"/>
      <c r="E280" s="7"/>
      <c r="F280" s="7"/>
      <c r="G280" s="7"/>
      <c r="H280" s="7"/>
      <c r="I280" s="7"/>
      <c r="J280" s="7"/>
      <c r="K280" s="7"/>
      <c r="L280" s="7"/>
      <c r="M280" s="7"/>
      <c r="N280" s="7"/>
      <c r="O280" s="7"/>
      <c r="P280" s="7"/>
      <c r="Q280" s="7"/>
      <c r="R280" s="7"/>
    </row>
    <row r="281" spans="1:18" ht="13.2">
      <c r="A281" s="7"/>
      <c r="B281" s="7"/>
      <c r="C281" s="7"/>
      <c r="D281" s="7"/>
      <c r="E281" s="7"/>
      <c r="F281" s="7"/>
      <c r="G281" s="7"/>
      <c r="H281" s="7"/>
      <c r="I281" s="7"/>
      <c r="J281" s="7"/>
      <c r="K281" s="7"/>
      <c r="L281" s="7"/>
      <c r="M281" s="7"/>
      <c r="N281" s="7"/>
      <c r="O281" s="7"/>
      <c r="P281" s="7"/>
      <c r="Q281" s="7"/>
      <c r="R281" s="7"/>
    </row>
    <row r="282" spans="1:18" ht="13.2">
      <c r="A282" s="7"/>
      <c r="B282" s="7"/>
      <c r="C282" s="7"/>
      <c r="D282" s="7"/>
      <c r="E282" s="7"/>
      <c r="F282" s="7"/>
      <c r="G282" s="7"/>
      <c r="H282" s="7"/>
      <c r="I282" s="7"/>
      <c r="J282" s="7"/>
      <c r="K282" s="7"/>
      <c r="L282" s="7"/>
      <c r="M282" s="7"/>
      <c r="N282" s="7"/>
      <c r="O282" s="7"/>
      <c r="P282" s="7"/>
      <c r="Q282" s="7"/>
      <c r="R282" s="7"/>
    </row>
    <row r="283" spans="1:18" ht="13.2">
      <c r="A283" s="7"/>
      <c r="B283" s="7"/>
      <c r="C283" s="7"/>
      <c r="D283" s="7"/>
      <c r="E283" s="7"/>
      <c r="F283" s="7"/>
      <c r="G283" s="7"/>
      <c r="H283" s="7"/>
      <c r="I283" s="7"/>
      <c r="J283" s="7"/>
      <c r="K283" s="7"/>
      <c r="L283" s="7"/>
      <c r="M283" s="7"/>
      <c r="N283" s="7"/>
      <c r="O283" s="7"/>
      <c r="P283" s="7"/>
      <c r="Q283" s="7"/>
      <c r="R283" s="7"/>
    </row>
    <row r="284" spans="1:18" ht="13.2">
      <c r="A284" s="7"/>
      <c r="B284" s="7"/>
      <c r="C284" s="7"/>
      <c r="D284" s="7"/>
      <c r="E284" s="7"/>
      <c r="F284" s="7"/>
      <c r="G284" s="7"/>
      <c r="H284" s="7"/>
      <c r="I284" s="7"/>
      <c r="J284" s="7"/>
      <c r="K284" s="7"/>
      <c r="L284" s="7"/>
      <c r="M284" s="7"/>
      <c r="N284" s="7"/>
      <c r="O284" s="7"/>
      <c r="P284" s="7"/>
      <c r="Q284" s="7"/>
      <c r="R284" s="7"/>
    </row>
    <row r="285" spans="1:18" ht="13.2">
      <c r="A285" s="7"/>
      <c r="B285" s="7"/>
      <c r="C285" s="7"/>
      <c r="D285" s="7"/>
      <c r="E285" s="7"/>
      <c r="F285" s="7"/>
      <c r="G285" s="7"/>
      <c r="H285" s="7"/>
      <c r="I285" s="7"/>
      <c r="J285" s="7"/>
      <c r="K285" s="7"/>
      <c r="L285" s="7"/>
      <c r="M285" s="7"/>
      <c r="N285" s="7"/>
      <c r="O285" s="7"/>
      <c r="P285" s="7"/>
      <c r="Q285" s="7"/>
      <c r="R285" s="7"/>
    </row>
    <row r="286" spans="1:18" ht="13.2">
      <c r="A286" s="7"/>
      <c r="B286" s="7"/>
      <c r="C286" s="7"/>
      <c r="D286" s="7"/>
      <c r="E286" s="7"/>
      <c r="F286" s="7"/>
      <c r="G286" s="7"/>
      <c r="H286" s="7"/>
      <c r="I286" s="7"/>
      <c r="J286" s="7"/>
      <c r="K286" s="7"/>
      <c r="L286" s="7"/>
      <c r="M286" s="7"/>
      <c r="N286" s="7"/>
      <c r="O286" s="7"/>
      <c r="P286" s="7"/>
      <c r="Q286" s="7"/>
      <c r="R286" s="7"/>
    </row>
    <row r="287" spans="1:18" ht="13.2">
      <c r="A287" s="7"/>
      <c r="B287" s="7"/>
      <c r="C287" s="7"/>
      <c r="D287" s="7"/>
      <c r="E287" s="7"/>
      <c r="F287" s="7"/>
      <c r="G287" s="7"/>
      <c r="H287" s="7"/>
      <c r="I287" s="7"/>
      <c r="J287" s="7"/>
      <c r="K287" s="7"/>
      <c r="L287" s="7"/>
      <c r="M287" s="7"/>
      <c r="N287" s="7"/>
      <c r="O287" s="7"/>
      <c r="P287" s="7"/>
      <c r="Q287" s="7"/>
      <c r="R287" s="7"/>
    </row>
    <row r="288" spans="1:18" ht="13.2">
      <c r="A288" s="7"/>
      <c r="B288" s="7"/>
      <c r="C288" s="7"/>
      <c r="D288" s="7"/>
      <c r="E288" s="7"/>
      <c r="F288" s="7"/>
      <c r="G288" s="7"/>
      <c r="H288" s="7"/>
      <c r="I288" s="7"/>
      <c r="J288" s="7"/>
      <c r="K288" s="7"/>
      <c r="L288" s="7"/>
      <c r="M288" s="7"/>
      <c r="N288" s="7"/>
      <c r="O288" s="7"/>
      <c r="P288" s="7"/>
      <c r="Q288" s="7"/>
      <c r="R288" s="7"/>
    </row>
    <row r="289" spans="1:18" ht="13.2">
      <c r="A289" s="7"/>
      <c r="B289" s="7"/>
      <c r="C289" s="7"/>
      <c r="D289" s="7"/>
      <c r="E289" s="7"/>
      <c r="F289" s="7"/>
      <c r="G289" s="7"/>
      <c r="H289" s="7"/>
      <c r="I289" s="7"/>
      <c r="J289" s="7"/>
      <c r="K289" s="7"/>
      <c r="L289" s="7"/>
      <c r="M289" s="7"/>
      <c r="N289" s="7"/>
      <c r="O289" s="7"/>
      <c r="P289" s="7"/>
      <c r="Q289" s="7"/>
      <c r="R289" s="7"/>
    </row>
    <row r="290" spans="1:18" ht="13.2">
      <c r="A290" s="7"/>
      <c r="B290" s="7"/>
      <c r="C290" s="7"/>
      <c r="D290" s="7"/>
      <c r="E290" s="7"/>
      <c r="F290" s="7"/>
      <c r="G290" s="7"/>
      <c r="H290" s="7"/>
      <c r="I290" s="7"/>
      <c r="J290" s="7"/>
      <c r="K290" s="7"/>
      <c r="L290" s="7"/>
      <c r="M290" s="7"/>
      <c r="N290" s="7"/>
      <c r="O290" s="7"/>
      <c r="P290" s="7"/>
      <c r="Q290" s="7"/>
      <c r="R290" s="7"/>
    </row>
    <row r="291" spans="1:18" ht="13.2">
      <c r="A291" s="7"/>
      <c r="B291" s="7"/>
      <c r="C291" s="7"/>
      <c r="D291" s="7"/>
      <c r="E291" s="7"/>
      <c r="F291" s="7"/>
      <c r="G291" s="7"/>
      <c r="H291" s="7"/>
      <c r="I291" s="7"/>
      <c r="J291" s="7"/>
      <c r="K291" s="7"/>
      <c r="L291" s="7"/>
      <c r="M291" s="7"/>
      <c r="N291" s="7"/>
      <c r="O291" s="7"/>
      <c r="P291" s="7"/>
      <c r="Q291" s="7"/>
      <c r="R291" s="7"/>
    </row>
    <row r="292" spans="1:18" ht="13.2">
      <c r="A292" s="7"/>
      <c r="B292" s="7"/>
      <c r="C292" s="7"/>
      <c r="D292" s="7"/>
      <c r="E292" s="7"/>
      <c r="F292" s="7"/>
      <c r="G292" s="7"/>
      <c r="H292" s="7"/>
      <c r="I292" s="7"/>
      <c r="J292" s="7"/>
      <c r="K292" s="7"/>
      <c r="L292" s="7"/>
      <c r="M292" s="7"/>
      <c r="N292" s="7"/>
      <c r="O292" s="7"/>
      <c r="P292" s="7"/>
      <c r="Q292" s="7"/>
      <c r="R292" s="7"/>
    </row>
    <row r="293" spans="1:18" ht="13.2">
      <c r="A293" s="7"/>
      <c r="B293" s="7"/>
      <c r="C293" s="7"/>
      <c r="D293" s="7"/>
      <c r="E293" s="7"/>
      <c r="F293" s="7"/>
      <c r="G293" s="7"/>
      <c r="H293" s="7"/>
      <c r="I293" s="7"/>
      <c r="J293" s="7"/>
      <c r="K293" s="7"/>
      <c r="L293" s="7"/>
      <c r="M293" s="7"/>
      <c r="N293" s="7"/>
      <c r="O293" s="7"/>
      <c r="P293" s="7"/>
      <c r="Q293" s="7"/>
      <c r="R293" s="7"/>
    </row>
    <row r="294" spans="1:18" ht="13.2">
      <c r="A294" s="7"/>
      <c r="B294" s="7"/>
      <c r="C294" s="7"/>
      <c r="D294" s="7"/>
      <c r="E294" s="7"/>
      <c r="F294" s="7"/>
      <c r="G294" s="7"/>
      <c r="H294" s="7"/>
      <c r="I294" s="7"/>
      <c r="J294" s="7"/>
      <c r="K294" s="7"/>
      <c r="L294" s="7"/>
      <c r="M294" s="7"/>
      <c r="N294" s="7"/>
      <c r="O294" s="7"/>
      <c r="P294" s="7"/>
      <c r="Q294" s="7"/>
      <c r="R294" s="7"/>
    </row>
    <row r="295" spans="1:18" ht="13.2">
      <c r="A295" s="7"/>
      <c r="B295" s="7"/>
      <c r="C295" s="7"/>
      <c r="D295" s="7"/>
      <c r="E295" s="7"/>
      <c r="F295" s="7"/>
      <c r="G295" s="7"/>
      <c r="H295" s="7"/>
      <c r="I295" s="7"/>
      <c r="J295" s="7"/>
      <c r="K295" s="7"/>
      <c r="L295" s="7"/>
      <c r="M295" s="7"/>
      <c r="N295" s="7"/>
      <c r="O295" s="7"/>
      <c r="P295" s="7"/>
      <c r="Q295" s="7"/>
      <c r="R295" s="7"/>
    </row>
    <row r="296" spans="1:18" ht="13.2">
      <c r="A296" s="7"/>
      <c r="B296" s="7"/>
      <c r="C296" s="7"/>
      <c r="D296" s="7"/>
      <c r="E296" s="7"/>
      <c r="F296" s="7"/>
      <c r="G296" s="7"/>
      <c r="H296" s="7"/>
      <c r="I296" s="7"/>
      <c r="J296" s="7"/>
      <c r="K296" s="7"/>
      <c r="L296" s="7"/>
      <c r="M296" s="7"/>
      <c r="N296" s="7"/>
      <c r="O296" s="7"/>
      <c r="P296" s="7"/>
      <c r="Q296" s="7"/>
      <c r="R296" s="7"/>
    </row>
    <row r="297" spans="1:18" ht="13.2">
      <c r="A297" s="7"/>
      <c r="B297" s="7"/>
      <c r="C297" s="7"/>
      <c r="D297" s="7"/>
      <c r="E297" s="7"/>
      <c r="F297" s="7"/>
      <c r="G297" s="7"/>
      <c r="H297" s="7"/>
      <c r="I297" s="7"/>
      <c r="J297" s="7"/>
      <c r="K297" s="7"/>
      <c r="L297" s="7"/>
      <c r="M297" s="7"/>
      <c r="N297" s="7"/>
      <c r="O297" s="7"/>
      <c r="P297" s="7"/>
      <c r="Q297" s="7"/>
      <c r="R297" s="7"/>
    </row>
    <row r="298" spans="1:18" ht="13.2">
      <c r="A298" s="7"/>
      <c r="B298" s="7"/>
      <c r="C298" s="7"/>
      <c r="D298" s="7"/>
      <c r="E298" s="7"/>
      <c r="F298" s="7"/>
      <c r="G298" s="7"/>
      <c r="H298" s="7"/>
      <c r="I298" s="7"/>
      <c r="J298" s="7"/>
      <c r="K298" s="7"/>
      <c r="L298" s="7"/>
      <c r="M298" s="7"/>
      <c r="N298" s="7"/>
      <c r="O298" s="7"/>
      <c r="P298" s="7"/>
      <c r="Q298" s="7"/>
      <c r="R298" s="7"/>
    </row>
    <row r="299" spans="1:18" ht="13.2">
      <c r="A299" s="7"/>
      <c r="B299" s="7"/>
      <c r="C299" s="7"/>
      <c r="D299" s="7"/>
      <c r="E299" s="7"/>
      <c r="F299" s="7"/>
      <c r="G299" s="7"/>
      <c r="H299" s="7"/>
      <c r="I299" s="7"/>
      <c r="J299" s="7"/>
      <c r="K299" s="7"/>
      <c r="L299" s="7"/>
      <c r="M299" s="7"/>
      <c r="N299" s="7"/>
      <c r="O299" s="7"/>
      <c r="P299" s="7"/>
      <c r="Q299" s="7"/>
      <c r="R299" s="7"/>
    </row>
    <row r="300" spans="1:18" ht="13.2">
      <c r="A300" s="7"/>
      <c r="B300" s="7"/>
      <c r="C300" s="7"/>
      <c r="D300" s="7"/>
      <c r="E300" s="7"/>
      <c r="F300" s="7"/>
      <c r="G300" s="7"/>
      <c r="H300" s="7"/>
      <c r="I300" s="7"/>
      <c r="J300" s="7"/>
      <c r="K300" s="7"/>
      <c r="L300" s="7"/>
      <c r="M300" s="7"/>
      <c r="N300" s="7"/>
      <c r="O300" s="7"/>
      <c r="P300" s="7"/>
      <c r="Q300" s="7"/>
      <c r="R300" s="7"/>
    </row>
    <row r="301" spans="1:18" ht="13.2">
      <c r="A301" s="7"/>
      <c r="B301" s="7"/>
      <c r="C301" s="7"/>
      <c r="D301" s="7"/>
      <c r="E301" s="7"/>
      <c r="F301" s="7"/>
      <c r="G301" s="7"/>
      <c r="H301" s="7"/>
      <c r="I301" s="7"/>
      <c r="J301" s="7"/>
      <c r="K301" s="7"/>
      <c r="L301" s="7"/>
      <c r="M301" s="7"/>
      <c r="N301" s="7"/>
      <c r="O301" s="7"/>
      <c r="P301" s="7"/>
      <c r="Q301" s="7"/>
      <c r="R301" s="7"/>
    </row>
    <row r="302" spans="1:18" ht="13.2">
      <c r="A302" s="7"/>
      <c r="B302" s="7"/>
      <c r="C302" s="7"/>
      <c r="D302" s="7"/>
      <c r="E302" s="7"/>
      <c r="F302" s="7"/>
      <c r="G302" s="7"/>
      <c r="H302" s="7"/>
      <c r="I302" s="7"/>
      <c r="J302" s="7"/>
      <c r="K302" s="7"/>
      <c r="L302" s="7"/>
      <c r="M302" s="7"/>
      <c r="N302" s="7"/>
      <c r="O302" s="7"/>
      <c r="P302" s="7"/>
      <c r="Q302" s="7"/>
      <c r="R302" s="7"/>
    </row>
    <row r="303" spans="1:18" ht="13.2">
      <c r="A303" s="7"/>
      <c r="B303" s="7"/>
      <c r="C303" s="7"/>
      <c r="D303" s="7"/>
      <c r="E303" s="7"/>
      <c r="F303" s="7"/>
      <c r="G303" s="7"/>
      <c r="H303" s="7"/>
      <c r="I303" s="7"/>
      <c r="J303" s="7"/>
      <c r="K303" s="7"/>
      <c r="L303" s="7"/>
      <c r="M303" s="7"/>
      <c r="N303" s="7"/>
      <c r="O303" s="7"/>
      <c r="P303" s="7"/>
      <c r="Q303" s="7"/>
      <c r="R303" s="7"/>
    </row>
    <row r="304" spans="1:18" ht="13.2">
      <c r="A304" s="7"/>
      <c r="B304" s="7"/>
      <c r="C304" s="7"/>
      <c r="D304" s="7"/>
      <c r="E304" s="7"/>
      <c r="F304" s="7"/>
      <c r="G304" s="7"/>
      <c r="H304" s="7"/>
      <c r="I304" s="7"/>
      <c r="J304" s="7"/>
      <c r="K304" s="7"/>
      <c r="L304" s="7"/>
      <c r="M304" s="7"/>
      <c r="N304" s="7"/>
      <c r="O304" s="7"/>
      <c r="P304" s="7"/>
      <c r="Q304" s="7"/>
      <c r="R304" s="7"/>
    </row>
    <row r="305" spans="1:18" ht="13.2">
      <c r="A305" s="7"/>
      <c r="B305" s="7"/>
      <c r="C305" s="7"/>
      <c r="D305" s="7"/>
      <c r="E305" s="7"/>
      <c r="F305" s="7"/>
      <c r="G305" s="7"/>
      <c r="H305" s="7"/>
      <c r="I305" s="7"/>
      <c r="J305" s="7"/>
      <c r="K305" s="7"/>
      <c r="L305" s="7"/>
      <c r="M305" s="7"/>
      <c r="N305" s="7"/>
      <c r="O305" s="7"/>
      <c r="P305" s="7"/>
      <c r="Q305" s="7"/>
      <c r="R305" s="7"/>
    </row>
    <row r="306" spans="1:18" ht="13.2">
      <c r="A306" s="7"/>
      <c r="B306" s="7"/>
      <c r="C306" s="7"/>
      <c r="D306" s="7"/>
      <c r="E306" s="7"/>
      <c r="F306" s="7"/>
      <c r="G306" s="7"/>
      <c r="H306" s="7"/>
      <c r="I306" s="7"/>
      <c r="J306" s="7"/>
      <c r="K306" s="7"/>
      <c r="L306" s="7"/>
      <c r="M306" s="7"/>
      <c r="N306" s="7"/>
      <c r="O306" s="7"/>
      <c r="P306" s="7"/>
      <c r="Q306" s="7"/>
      <c r="R306" s="7"/>
    </row>
    <row r="307" spans="1:18" ht="13.2">
      <c r="A307" s="7"/>
      <c r="B307" s="7"/>
      <c r="C307" s="7"/>
      <c r="D307" s="7"/>
      <c r="E307" s="7"/>
      <c r="F307" s="7"/>
      <c r="G307" s="7"/>
      <c r="H307" s="7"/>
      <c r="I307" s="7"/>
      <c r="J307" s="7"/>
      <c r="K307" s="7"/>
      <c r="L307" s="7"/>
      <c r="M307" s="7"/>
      <c r="N307" s="7"/>
      <c r="O307" s="7"/>
      <c r="P307" s="7"/>
      <c r="Q307" s="7"/>
      <c r="R307" s="7"/>
    </row>
    <row r="308" spans="1:18" ht="13.2">
      <c r="A308" s="7"/>
      <c r="B308" s="7"/>
      <c r="C308" s="7"/>
      <c r="D308" s="7"/>
      <c r="E308" s="7"/>
      <c r="F308" s="7"/>
      <c r="G308" s="7"/>
      <c r="H308" s="7"/>
      <c r="I308" s="7"/>
      <c r="J308" s="7"/>
      <c r="K308" s="7"/>
      <c r="L308" s="7"/>
      <c r="M308" s="7"/>
      <c r="N308" s="7"/>
      <c r="O308" s="7"/>
      <c r="P308" s="7"/>
      <c r="Q308" s="7"/>
      <c r="R308" s="7"/>
    </row>
    <row r="309" spans="1:18" ht="13.2">
      <c r="A309" s="7"/>
      <c r="B309" s="7"/>
      <c r="C309" s="7"/>
      <c r="D309" s="7"/>
      <c r="E309" s="7"/>
      <c r="F309" s="7"/>
      <c r="G309" s="7"/>
      <c r="H309" s="7"/>
      <c r="I309" s="7"/>
      <c r="J309" s="7"/>
      <c r="K309" s="7"/>
      <c r="L309" s="7"/>
      <c r="M309" s="7"/>
      <c r="N309" s="7"/>
      <c r="O309" s="7"/>
      <c r="P309" s="7"/>
      <c r="Q309" s="7"/>
      <c r="R309" s="7"/>
    </row>
    <row r="310" spans="1:18" ht="13.2">
      <c r="A310" s="7"/>
      <c r="B310" s="7"/>
      <c r="C310" s="7"/>
      <c r="D310" s="7"/>
      <c r="E310" s="7"/>
      <c r="F310" s="7"/>
      <c r="G310" s="7"/>
      <c r="H310" s="7"/>
      <c r="I310" s="7"/>
      <c r="J310" s="7"/>
      <c r="K310" s="7"/>
      <c r="L310" s="7"/>
      <c r="M310" s="7"/>
      <c r="N310" s="7"/>
      <c r="O310" s="7"/>
      <c r="P310" s="7"/>
      <c r="Q310" s="7"/>
      <c r="R310" s="7"/>
    </row>
    <row r="311" spans="1:18" ht="13.2">
      <c r="A311" s="7"/>
      <c r="B311" s="7"/>
      <c r="C311" s="7"/>
      <c r="D311" s="7"/>
      <c r="E311" s="7"/>
      <c r="F311" s="7"/>
      <c r="G311" s="7"/>
      <c r="H311" s="7"/>
      <c r="I311" s="7"/>
      <c r="J311" s="7"/>
      <c r="K311" s="7"/>
      <c r="L311" s="7"/>
      <c r="M311" s="7"/>
      <c r="N311" s="7"/>
      <c r="O311" s="7"/>
      <c r="P311" s="7"/>
      <c r="Q311" s="7"/>
      <c r="R311" s="7"/>
    </row>
    <row r="312" spans="1:18" ht="13.2">
      <c r="A312" s="7"/>
      <c r="B312" s="7"/>
      <c r="C312" s="7"/>
      <c r="D312" s="7"/>
      <c r="E312" s="7"/>
      <c r="F312" s="7"/>
      <c r="G312" s="7"/>
      <c r="H312" s="7"/>
      <c r="I312" s="7"/>
      <c r="J312" s="7"/>
      <c r="K312" s="7"/>
      <c r="L312" s="7"/>
      <c r="M312" s="7"/>
      <c r="N312" s="7"/>
      <c r="O312" s="7"/>
      <c r="P312" s="7"/>
      <c r="Q312" s="7"/>
      <c r="R312" s="7"/>
    </row>
    <row r="313" spans="1:18" ht="13.2">
      <c r="A313" s="7"/>
      <c r="B313" s="7"/>
      <c r="C313" s="7"/>
      <c r="D313" s="7"/>
      <c r="E313" s="7"/>
      <c r="F313" s="7"/>
      <c r="G313" s="7"/>
      <c r="H313" s="7"/>
      <c r="I313" s="7"/>
      <c r="J313" s="7"/>
      <c r="K313" s="7"/>
      <c r="L313" s="7"/>
      <c r="M313" s="7"/>
      <c r="N313" s="7"/>
      <c r="O313" s="7"/>
      <c r="P313" s="7"/>
      <c r="Q313" s="7"/>
      <c r="R313" s="7"/>
    </row>
    <row r="314" spans="1:18" ht="13.2">
      <c r="A314" s="7"/>
      <c r="B314" s="7"/>
      <c r="C314" s="7"/>
      <c r="D314" s="7"/>
      <c r="E314" s="7"/>
      <c r="F314" s="7"/>
      <c r="G314" s="7"/>
      <c r="H314" s="7"/>
      <c r="I314" s="7"/>
      <c r="J314" s="7"/>
      <c r="K314" s="7"/>
      <c r="L314" s="7"/>
      <c r="M314" s="7"/>
      <c r="N314" s="7"/>
      <c r="O314" s="7"/>
      <c r="P314" s="7"/>
      <c r="Q314" s="7"/>
      <c r="R314" s="7"/>
    </row>
    <row r="315" spans="1:18" ht="13.2">
      <c r="A315" s="7"/>
      <c r="B315" s="7"/>
      <c r="C315" s="7"/>
      <c r="D315" s="7"/>
      <c r="E315" s="7"/>
      <c r="F315" s="7"/>
      <c r="G315" s="7"/>
      <c r="H315" s="7"/>
      <c r="I315" s="7"/>
      <c r="J315" s="7"/>
      <c r="K315" s="7"/>
      <c r="L315" s="7"/>
      <c r="M315" s="7"/>
      <c r="N315" s="7"/>
      <c r="O315" s="7"/>
      <c r="P315" s="7"/>
      <c r="Q315" s="7"/>
      <c r="R315" s="7"/>
    </row>
    <row r="316" spans="1:18" ht="13.2">
      <c r="A316" s="7"/>
      <c r="B316" s="7"/>
      <c r="C316" s="7"/>
      <c r="D316" s="7"/>
      <c r="E316" s="7"/>
      <c r="F316" s="7"/>
      <c r="G316" s="7"/>
      <c r="H316" s="7"/>
      <c r="I316" s="7"/>
      <c r="J316" s="7"/>
      <c r="K316" s="7"/>
      <c r="L316" s="7"/>
      <c r="M316" s="7"/>
      <c r="N316" s="7"/>
      <c r="O316" s="7"/>
      <c r="P316" s="7"/>
      <c r="Q316" s="7"/>
      <c r="R316" s="7"/>
    </row>
    <row r="317" spans="1:18" ht="13.2">
      <c r="A317" s="7"/>
      <c r="B317" s="7"/>
      <c r="C317" s="7"/>
      <c r="D317" s="7"/>
      <c r="E317" s="7"/>
      <c r="F317" s="7"/>
      <c r="G317" s="7"/>
      <c r="H317" s="7"/>
      <c r="I317" s="7"/>
      <c r="J317" s="7"/>
      <c r="K317" s="7"/>
      <c r="L317" s="7"/>
      <c r="M317" s="7"/>
      <c r="N317" s="7"/>
      <c r="O317" s="7"/>
      <c r="P317" s="7"/>
      <c r="Q317" s="7"/>
      <c r="R317" s="7"/>
    </row>
    <row r="318" spans="1:18" ht="13.2">
      <c r="A318" s="7"/>
      <c r="B318" s="7"/>
      <c r="C318" s="7"/>
      <c r="D318" s="7"/>
      <c r="E318" s="7"/>
      <c r="F318" s="7"/>
      <c r="G318" s="7"/>
      <c r="H318" s="7"/>
      <c r="I318" s="7"/>
      <c r="J318" s="7"/>
      <c r="K318" s="7"/>
      <c r="L318" s="7"/>
      <c r="M318" s="7"/>
      <c r="N318" s="7"/>
      <c r="O318" s="7"/>
      <c r="P318" s="7"/>
      <c r="Q318" s="7"/>
      <c r="R318" s="7"/>
    </row>
    <row r="319" spans="1:18" ht="13.2">
      <c r="A319" s="7"/>
      <c r="B319" s="7"/>
      <c r="C319" s="7"/>
      <c r="D319" s="7"/>
      <c r="E319" s="7"/>
      <c r="F319" s="7"/>
      <c r="G319" s="7"/>
      <c r="H319" s="7"/>
      <c r="I319" s="7"/>
      <c r="J319" s="7"/>
      <c r="K319" s="7"/>
      <c r="L319" s="7"/>
      <c r="M319" s="7"/>
      <c r="N319" s="7"/>
      <c r="O319" s="7"/>
      <c r="P319" s="7"/>
      <c r="Q319" s="7"/>
      <c r="R319" s="7"/>
    </row>
    <row r="320" spans="1:18" ht="13.2">
      <c r="A320" s="7"/>
      <c r="B320" s="7"/>
      <c r="C320" s="7"/>
      <c r="D320" s="7"/>
      <c r="E320" s="7"/>
      <c r="F320" s="7"/>
      <c r="G320" s="7"/>
      <c r="H320" s="7"/>
      <c r="I320" s="7"/>
      <c r="J320" s="7"/>
      <c r="K320" s="7"/>
      <c r="L320" s="7"/>
      <c r="M320" s="7"/>
      <c r="N320" s="7"/>
      <c r="O320" s="7"/>
      <c r="P320" s="7"/>
      <c r="Q320" s="7"/>
      <c r="R320" s="7"/>
    </row>
    <row r="321" spans="1:18" ht="13.2">
      <c r="A321" s="7"/>
      <c r="B321" s="7"/>
      <c r="C321" s="7"/>
      <c r="D321" s="7"/>
      <c r="E321" s="7"/>
      <c r="F321" s="7"/>
      <c r="G321" s="7"/>
      <c r="H321" s="7"/>
      <c r="I321" s="7"/>
      <c r="J321" s="7"/>
      <c r="K321" s="7"/>
      <c r="L321" s="7"/>
      <c r="M321" s="7"/>
      <c r="N321" s="7"/>
      <c r="O321" s="7"/>
      <c r="P321" s="7"/>
      <c r="Q321" s="7"/>
      <c r="R321" s="7"/>
    </row>
    <row r="322" spans="1:18" ht="13.2">
      <c r="A322" s="7"/>
      <c r="B322" s="7"/>
      <c r="C322" s="7"/>
      <c r="D322" s="7"/>
      <c r="E322" s="7"/>
      <c r="F322" s="7"/>
      <c r="G322" s="7"/>
      <c r="H322" s="7"/>
      <c r="I322" s="7"/>
      <c r="J322" s="7"/>
      <c r="K322" s="7"/>
      <c r="L322" s="7"/>
      <c r="M322" s="7"/>
      <c r="N322" s="7"/>
      <c r="O322" s="7"/>
      <c r="P322" s="7"/>
      <c r="Q322" s="7"/>
      <c r="R322" s="7"/>
    </row>
    <row r="323" spans="1:18" ht="13.2">
      <c r="A323" s="7"/>
      <c r="B323" s="7"/>
      <c r="C323" s="7"/>
      <c r="D323" s="7"/>
      <c r="E323" s="7"/>
      <c r="F323" s="7"/>
      <c r="G323" s="7"/>
      <c r="H323" s="7"/>
      <c r="I323" s="7"/>
      <c r="J323" s="7"/>
      <c r="K323" s="7"/>
      <c r="L323" s="7"/>
      <c r="M323" s="7"/>
      <c r="N323" s="7"/>
      <c r="O323" s="7"/>
      <c r="P323" s="7"/>
      <c r="Q323" s="7"/>
      <c r="R323" s="7"/>
    </row>
    <row r="324" spans="1:18" ht="13.2">
      <c r="A324" s="7"/>
      <c r="B324" s="7"/>
      <c r="C324" s="7"/>
      <c r="D324" s="7"/>
      <c r="E324" s="7"/>
      <c r="F324" s="7"/>
      <c r="G324" s="7"/>
      <c r="H324" s="7"/>
      <c r="I324" s="7"/>
      <c r="J324" s="7"/>
      <c r="K324" s="7"/>
      <c r="L324" s="7"/>
      <c r="M324" s="7"/>
      <c r="N324" s="7"/>
      <c r="O324" s="7"/>
      <c r="P324" s="7"/>
      <c r="Q324" s="7"/>
      <c r="R324" s="7"/>
    </row>
    <row r="325" spans="1:18" ht="13.2">
      <c r="A325" s="7"/>
      <c r="B325" s="7"/>
      <c r="C325" s="7"/>
      <c r="D325" s="7"/>
      <c r="E325" s="7"/>
      <c r="F325" s="7"/>
      <c r="G325" s="7"/>
      <c r="H325" s="7"/>
      <c r="I325" s="7"/>
      <c r="J325" s="7"/>
      <c r="K325" s="7"/>
      <c r="L325" s="7"/>
      <c r="M325" s="7"/>
      <c r="N325" s="7"/>
      <c r="O325" s="7"/>
      <c r="P325" s="7"/>
      <c r="Q325" s="7"/>
      <c r="R325" s="7"/>
    </row>
    <row r="326" spans="1:18" ht="13.2">
      <c r="A326" s="7"/>
      <c r="B326" s="7"/>
      <c r="C326" s="7"/>
      <c r="D326" s="7"/>
      <c r="E326" s="7"/>
      <c r="F326" s="7"/>
      <c r="G326" s="7"/>
      <c r="H326" s="7"/>
      <c r="I326" s="7"/>
      <c r="J326" s="7"/>
      <c r="K326" s="7"/>
      <c r="L326" s="7"/>
      <c r="M326" s="7"/>
      <c r="N326" s="7"/>
      <c r="O326" s="7"/>
      <c r="P326" s="7"/>
      <c r="Q326" s="7"/>
      <c r="R326" s="7"/>
    </row>
    <row r="327" spans="1:18" ht="13.2">
      <c r="A327" s="7"/>
      <c r="B327" s="7"/>
      <c r="C327" s="7"/>
      <c r="D327" s="7"/>
      <c r="E327" s="7"/>
      <c r="F327" s="7"/>
      <c r="G327" s="7"/>
      <c r="H327" s="7"/>
      <c r="I327" s="7"/>
      <c r="J327" s="7"/>
      <c r="K327" s="7"/>
      <c r="L327" s="7"/>
      <c r="M327" s="7"/>
      <c r="N327" s="7"/>
      <c r="O327" s="7"/>
      <c r="P327" s="7"/>
      <c r="Q327" s="7"/>
      <c r="R327" s="7"/>
    </row>
    <row r="328" spans="1:18" ht="13.2">
      <c r="A328" s="7"/>
      <c r="B328" s="7"/>
      <c r="C328" s="7"/>
      <c r="D328" s="7"/>
      <c r="E328" s="7"/>
      <c r="F328" s="7"/>
      <c r="G328" s="7"/>
      <c r="H328" s="7"/>
      <c r="I328" s="7"/>
      <c r="J328" s="7"/>
      <c r="K328" s="7"/>
      <c r="L328" s="7"/>
      <c r="M328" s="7"/>
      <c r="N328" s="7"/>
      <c r="O328" s="7"/>
      <c r="P328" s="7"/>
      <c r="Q328" s="7"/>
      <c r="R328" s="7"/>
    </row>
    <row r="329" spans="1:18" ht="13.2">
      <c r="A329" s="7"/>
      <c r="B329" s="7"/>
      <c r="C329" s="7"/>
      <c r="D329" s="7"/>
      <c r="E329" s="7"/>
      <c r="F329" s="7"/>
      <c r="G329" s="7"/>
      <c r="H329" s="7"/>
      <c r="I329" s="7"/>
      <c r="J329" s="7"/>
      <c r="K329" s="7"/>
      <c r="L329" s="7"/>
      <c r="M329" s="7"/>
      <c r="N329" s="7"/>
      <c r="O329" s="7"/>
      <c r="P329" s="7"/>
      <c r="Q329" s="7"/>
      <c r="R329" s="7"/>
    </row>
    <row r="330" spans="1:18" ht="13.2">
      <c r="A330" s="7"/>
      <c r="B330" s="7"/>
      <c r="C330" s="7"/>
      <c r="D330" s="7"/>
      <c r="E330" s="7"/>
      <c r="F330" s="7"/>
      <c r="G330" s="7"/>
      <c r="H330" s="7"/>
      <c r="I330" s="7"/>
      <c r="J330" s="7"/>
      <c r="K330" s="7"/>
      <c r="L330" s="7"/>
      <c r="M330" s="7"/>
      <c r="N330" s="7"/>
      <c r="O330" s="7"/>
      <c r="P330" s="7"/>
      <c r="Q330" s="7"/>
      <c r="R330" s="7"/>
    </row>
    <row r="331" spans="1:18" ht="13.2">
      <c r="A331" s="7"/>
      <c r="B331" s="7"/>
      <c r="C331" s="7"/>
      <c r="D331" s="7"/>
      <c r="E331" s="7"/>
      <c r="F331" s="7"/>
      <c r="G331" s="7"/>
      <c r="H331" s="7"/>
      <c r="I331" s="7"/>
      <c r="J331" s="7"/>
      <c r="K331" s="7"/>
      <c r="L331" s="7"/>
      <c r="M331" s="7"/>
      <c r="N331" s="7"/>
      <c r="O331" s="7"/>
      <c r="P331" s="7"/>
      <c r="Q331" s="7"/>
      <c r="R331" s="7"/>
    </row>
    <row r="332" spans="1:18" ht="13.2">
      <c r="A332" s="7"/>
      <c r="B332" s="7"/>
      <c r="C332" s="7"/>
      <c r="D332" s="7"/>
      <c r="E332" s="7"/>
      <c r="F332" s="7"/>
      <c r="G332" s="7"/>
      <c r="H332" s="7"/>
      <c r="I332" s="7"/>
      <c r="J332" s="7"/>
      <c r="K332" s="7"/>
      <c r="L332" s="7"/>
      <c r="M332" s="7"/>
      <c r="N332" s="7"/>
      <c r="O332" s="7"/>
      <c r="P332" s="7"/>
      <c r="Q332" s="7"/>
      <c r="R332" s="7"/>
    </row>
    <row r="333" spans="1:18" ht="13.2">
      <c r="A333" s="7"/>
      <c r="B333" s="7"/>
      <c r="C333" s="7"/>
      <c r="D333" s="7"/>
      <c r="E333" s="7"/>
      <c r="F333" s="7"/>
      <c r="G333" s="7"/>
      <c r="H333" s="7"/>
      <c r="I333" s="7"/>
      <c r="J333" s="7"/>
      <c r="K333" s="7"/>
      <c r="L333" s="7"/>
      <c r="M333" s="7"/>
      <c r="N333" s="7"/>
      <c r="O333" s="7"/>
      <c r="P333" s="7"/>
      <c r="Q333" s="7"/>
      <c r="R333" s="7"/>
    </row>
    <row r="334" spans="1:18" ht="13.2">
      <c r="A334" s="7"/>
      <c r="B334" s="7"/>
      <c r="C334" s="7"/>
      <c r="D334" s="7"/>
      <c r="E334" s="7"/>
      <c r="F334" s="7"/>
      <c r="G334" s="7"/>
      <c r="H334" s="7"/>
      <c r="I334" s="7"/>
      <c r="J334" s="7"/>
      <c r="K334" s="7"/>
      <c r="L334" s="7"/>
      <c r="M334" s="7"/>
      <c r="N334" s="7"/>
      <c r="O334" s="7"/>
      <c r="P334" s="7"/>
      <c r="Q334" s="7"/>
      <c r="R334" s="7"/>
    </row>
    <row r="335" spans="1:18" ht="13.2">
      <c r="A335" s="7"/>
      <c r="B335" s="7"/>
      <c r="C335" s="7"/>
      <c r="D335" s="7"/>
      <c r="E335" s="7"/>
      <c r="F335" s="7"/>
      <c r="G335" s="7"/>
      <c r="H335" s="7"/>
      <c r="I335" s="7"/>
      <c r="J335" s="7"/>
      <c r="K335" s="7"/>
      <c r="L335" s="7"/>
      <c r="M335" s="7"/>
      <c r="N335" s="7"/>
      <c r="O335" s="7"/>
      <c r="P335" s="7"/>
      <c r="Q335" s="7"/>
      <c r="R335" s="7"/>
    </row>
    <row r="336" spans="1:18" ht="13.2">
      <c r="A336" s="7"/>
      <c r="B336" s="7"/>
      <c r="C336" s="7"/>
      <c r="D336" s="7"/>
      <c r="E336" s="7"/>
      <c r="F336" s="7"/>
      <c r="G336" s="7"/>
      <c r="H336" s="7"/>
      <c r="I336" s="7"/>
      <c r="J336" s="7"/>
      <c r="K336" s="7"/>
      <c r="L336" s="7"/>
      <c r="M336" s="7"/>
      <c r="N336" s="7"/>
      <c r="O336" s="7"/>
      <c r="P336" s="7"/>
      <c r="Q336" s="7"/>
      <c r="R336" s="7"/>
    </row>
    <row r="337" spans="1:18" ht="13.2">
      <c r="A337" s="7"/>
      <c r="B337" s="7"/>
      <c r="C337" s="7"/>
      <c r="D337" s="7"/>
      <c r="E337" s="7"/>
      <c r="F337" s="7"/>
      <c r="G337" s="7"/>
      <c r="H337" s="7"/>
      <c r="I337" s="7"/>
      <c r="J337" s="7"/>
      <c r="K337" s="7"/>
      <c r="L337" s="7"/>
      <c r="M337" s="7"/>
      <c r="N337" s="7"/>
      <c r="O337" s="7"/>
      <c r="P337" s="7"/>
      <c r="Q337" s="7"/>
      <c r="R337" s="7"/>
    </row>
    <row r="338" spans="1:18" ht="13.2">
      <c r="A338" s="7"/>
      <c r="B338" s="7"/>
      <c r="C338" s="7"/>
      <c r="D338" s="7"/>
      <c r="E338" s="7"/>
      <c r="F338" s="7"/>
      <c r="G338" s="7"/>
      <c r="H338" s="7"/>
      <c r="I338" s="7"/>
      <c r="J338" s="7"/>
      <c r="K338" s="7"/>
      <c r="L338" s="7"/>
      <c r="M338" s="7"/>
      <c r="N338" s="7"/>
      <c r="O338" s="7"/>
      <c r="P338" s="7"/>
      <c r="Q338" s="7"/>
      <c r="R338" s="7"/>
    </row>
    <row r="339" spans="1:18" ht="13.2">
      <c r="A339" s="7"/>
      <c r="B339" s="7"/>
      <c r="C339" s="7"/>
      <c r="D339" s="7"/>
      <c r="E339" s="7"/>
      <c r="F339" s="7"/>
      <c r="G339" s="7"/>
      <c r="H339" s="7"/>
      <c r="I339" s="7"/>
      <c r="J339" s="7"/>
      <c r="K339" s="7"/>
      <c r="L339" s="7"/>
      <c r="M339" s="7"/>
      <c r="N339" s="7"/>
      <c r="O339" s="7"/>
      <c r="P339" s="7"/>
      <c r="Q339" s="7"/>
      <c r="R339" s="7"/>
    </row>
    <row r="340" spans="1:18" ht="13.2">
      <c r="A340" s="7"/>
      <c r="B340" s="7"/>
      <c r="C340" s="7"/>
      <c r="D340" s="7"/>
      <c r="E340" s="7"/>
      <c r="F340" s="7"/>
      <c r="G340" s="7"/>
      <c r="H340" s="7"/>
      <c r="I340" s="7"/>
      <c r="J340" s="7"/>
      <c r="K340" s="7"/>
      <c r="L340" s="7"/>
      <c r="M340" s="7"/>
      <c r="N340" s="7"/>
      <c r="O340" s="7"/>
      <c r="P340" s="7"/>
      <c r="Q340" s="7"/>
      <c r="R340" s="7"/>
    </row>
    <row r="341" spans="1:18" ht="13.2">
      <c r="A341" s="7"/>
      <c r="B341" s="7"/>
      <c r="C341" s="7"/>
      <c r="D341" s="7"/>
      <c r="E341" s="7"/>
      <c r="F341" s="7"/>
      <c r="G341" s="7"/>
      <c r="H341" s="7"/>
      <c r="I341" s="7"/>
      <c r="J341" s="7"/>
      <c r="K341" s="7"/>
      <c r="L341" s="7"/>
      <c r="M341" s="7"/>
      <c r="N341" s="7"/>
      <c r="O341" s="7"/>
      <c r="P341" s="7"/>
      <c r="Q341" s="7"/>
      <c r="R341" s="7"/>
    </row>
    <row r="342" spans="1:18" ht="13.2">
      <c r="A342" s="7"/>
      <c r="B342" s="7"/>
      <c r="C342" s="7"/>
      <c r="D342" s="7"/>
      <c r="E342" s="7"/>
      <c r="F342" s="7"/>
      <c r="G342" s="7"/>
      <c r="H342" s="7"/>
      <c r="I342" s="7"/>
      <c r="J342" s="7"/>
      <c r="K342" s="7"/>
      <c r="L342" s="7"/>
      <c r="M342" s="7"/>
      <c r="N342" s="7"/>
      <c r="O342" s="7"/>
      <c r="P342" s="7"/>
      <c r="Q342" s="7"/>
      <c r="R342" s="7"/>
    </row>
    <row r="343" spans="1:18" ht="13.2">
      <c r="A343" s="7"/>
      <c r="B343" s="7"/>
      <c r="C343" s="7"/>
      <c r="D343" s="7"/>
      <c r="E343" s="7"/>
      <c r="F343" s="7"/>
      <c r="G343" s="7"/>
      <c r="H343" s="7"/>
      <c r="I343" s="7"/>
      <c r="J343" s="7"/>
      <c r="K343" s="7"/>
      <c r="L343" s="7"/>
      <c r="M343" s="7"/>
      <c r="N343" s="7"/>
      <c r="O343" s="7"/>
      <c r="P343" s="7"/>
      <c r="Q343" s="7"/>
      <c r="R343" s="7"/>
    </row>
    <row r="344" spans="1:18" ht="13.2">
      <c r="A344" s="7"/>
      <c r="B344" s="7"/>
      <c r="C344" s="7"/>
      <c r="D344" s="7"/>
      <c r="E344" s="7"/>
      <c r="F344" s="7"/>
      <c r="G344" s="7"/>
      <c r="H344" s="7"/>
      <c r="I344" s="7"/>
      <c r="J344" s="7"/>
      <c r="K344" s="7"/>
      <c r="L344" s="7"/>
      <c r="M344" s="7"/>
      <c r="N344" s="7"/>
      <c r="O344" s="7"/>
      <c r="P344" s="7"/>
      <c r="Q344" s="7"/>
      <c r="R344" s="7"/>
    </row>
    <row r="345" spans="1:18" ht="13.2">
      <c r="A345" s="7"/>
      <c r="B345" s="7"/>
      <c r="C345" s="7"/>
      <c r="D345" s="7"/>
      <c r="E345" s="7"/>
      <c r="F345" s="7"/>
      <c r="G345" s="7"/>
      <c r="H345" s="7"/>
      <c r="I345" s="7"/>
      <c r="J345" s="7"/>
      <c r="K345" s="7"/>
      <c r="L345" s="7"/>
      <c r="M345" s="7"/>
      <c r="N345" s="7"/>
      <c r="O345" s="7"/>
      <c r="P345" s="7"/>
      <c r="Q345" s="7"/>
      <c r="R345" s="7"/>
    </row>
    <row r="346" spans="1:18" ht="13.2">
      <c r="A346" s="7"/>
      <c r="B346" s="7"/>
      <c r="C346" s="7"/>
      <c r="D346" s="7"/>
      <c r="E346" s="7"/>
      <c r="F346" s="7"/>
      <c r="G346" s="7"/>
      <c r="H346" s="7"/>
      <c r="I346" s="7"/>
      <c r="J346" s="7"/>
      <c r="K346" s="7"/>
      <c r="L346" s="7"/>
      <c r="M346" s="7"/>
      <c r="N346" s="7"/>
      <c r="O346" s="7"/>
      <c r="P346" s="7"/>
      <c r="Q346" s="7"/>
      <c r="R346" s="7"/>
    </row>
    <row r="347" spans="1:18" ht="13.2">
      <c r="A347" s="7"/>
      <c r="B347" s="7"/>
      <c r="C347" s="7"/>
      <c r="D347" s="7"/>
      <c r="E347" s="7"/>
      <c r="F347" s="7"/>
      <c r="G347" s="7"/>
      <c r="H347" s="7"/>
      <c r="I347" s="7"/>
      <c r="J347" s="7"/>
      <c r="K347" s="7"/>
      <c r="L347" s="7"/>
      <c r="M347" s="7"/>
      <c r="N347" s="7"/>
      <c r="O347" s="7"/>
      <c r="P347" s="7"/>
      <c r="Q347" s="7"/>
      <c r="R347" s="7"/>
    </row>
    <row r="348" spans="1:18" ht="13.2">
      <c r="A348" s="7"/>
      <c r="B348" s="7"/>
      <c r="C348" s="7"/>
      <c r="D348" s="7"/>
      <c r="E348" s="7"/>
      <c r="F348" s="7"/>
      <c r="G348" s="7"/>
      <c r="H348" s="7"/>
      <c r="I348" s="7"/>
      <c r="J348" s="7"/>
      <c r="K348" s="7"/>
      <c r="L348" s="7"/>
      <c r="M348" s="7"/>
      <c r="N348" s="7"/>
      <c r="O348" s="7"/>
      <c r="P348" s="7"/>
      <c r="Q348" s="7"/>
      <c r="R348" s="7"/>
    </row>
    <row r="349" spans="1:18" ht="13.2">
      <c r="A349" s="7"/>
      <c r="B349" s="7"/>
      <c r="C349" s="7"/>
      <c r="D349" s="7"/>
      <c r="E349" s="7"/>
      <c r="F349" s="7"/>
      <c r="G349" s="7"/>
      <c r="H349" s="7"/>
      <c r="I349" s="7"/>
      <c r="J349" s="7"/>
      <c r="K349" s="7"/>
      <c r="L349" s="7"/>
      <c r="M349" s="7"/>
      <c r="N349" s="7"/>
      <c r="O349" s="7"/>
      <c r="P349" s="7"/>
      <c r="Q349" s="7"/>
      <c r="R349" s="7"/>
    </row>
    <row r="350" spans="1:18" ht="13.2">
      <c r="A350" s="7"/>
      <c r="B350" s="7"/>
      <c r="C350" s="7"/>
      <c r="D350" s="7"/>
      <c r="E350" s="7"/>
      <c r="F350" s="7"/>
      <c r="G350" s="7"/>
      <c r="H350" s="7"/>
      <c r="I350" s="7"/>
      <c r="J350" s="7"/>
      <c r="K350" s="7"/>
      <c r="L350" s="7"/>
      <c r="M350" s="7"/>
      <c r="N350" s="7"/>
      <c r="O350" s="7"/>
      <c r="P350" s="7"/>
      <c r="Q350" s="7"/>
      <c r="R350" s="7"/>
    </row>
    <row r="351" spans="1:18" ht="13.2">
      <c r="A351" s="7"/>
      <c r="B351" s="7"/>
      <c r="C351" s="7"/>
      <c r="D351" s="7"/>
      <c r="E351" s="7"/>
      <c r="F351" s="7"/>
      <c r="G351" s="7"/>
      <c r="H351" s="7"/>
      <c r="I351" s="7"/>
      <c r="J351" s="7"/>
      <c r="K351" s="7"/>
      <c r="L351" s="7"/>
      <c r="M351" s="7"/>
      <c r="N351" s="7"/>
      <c r="O351" s="7"/>
      <c r="P351" s="7"/>
      <c r="Q351" s="7"/>
      <c r="R351" s="7"/>
    </row>
    <row r="352" spans="1:18" ht="13.2">
      <c r="A352" s="7"/>
      <c r="B352" s="7"/>
      <c r="C352" s="7"/>
      <c r="D352" s="7"/>
      <c r="E352" s="7"/>
      <c r="F352" s="7"/>
      <c r="G352" s="7"/>
      <c r="H352" s="7"/>
      <c r="I352" s="7"/>
      <c r="J352" s="7"/>
      <c r="K352" s="7"/>
      <c r="L352" s="7"/>
      <c r="M352" s="7"/>
      <c r="N352" s="7"/>
      <c r="O352" s="7"/>
      <c r="P352" s="7"/>
      <c r="Q352" s="7"/>
      <c r="R352" s="7"/>
    </row>
    <row r="353" spans="1:18" ht="13.2">
      <c r="A353" s="7"/>
      <c r="B353" s="7"/>
      <c r="C353" s="7"/>
      <c r="D353" s="7"/>
      <c r="E353" s="7"/>
      <c r="F353" s="7"/>
      <c r="G353" s="7"/>
      <c r="H353" s="7"/>
      <c r="I353" s="7"/>
      <c r="J353" s="7"/>
      <c r="K353" s="7"/>
      <c r="L353" s="7"/>
      <c r="M353" s="7"/>
      <c r="N353" s="7"/>
      <c r="O353" s="7"/>
      <c r="P353" s="7"/>
      <c r="Q353" s="7"/>
      <c r="R353" s="7"/>
    </row>
    <row r="354" spans="1:18" ht="13.2">
      <c r="A354" s="7"/>
      <c r="B354" s="7"/>
      <c r="C354" s="7"/>
      <c r="D354" s="7"/>
      <c r="E354" s="7"/>
      <c r="F354" s="7"/>
      <c r="G354" s="7"/>
      <c r="H354" s="7"/>
      <c r="I354" s="7"/>
      <c r="J354" s="7"/>
      <c r="K354" s="7"/>
      <c r="L354" s="7"/>
      <c r="M354" s="7"/>
      <c r="N354" s="7"/>
      <c r="O354" s="7"/>
      <c r="P354" s="7"/>
      <c r="Q354" s="7"/>
      <c r="R354" s="7"/>
    </row>
    <row r="355" spans="1:18" ht="13.2">
      <c r="A355" s="7"/>
      <c r="B355" s="7"/>
      <c r="C355" s="7"/>
      <c r="D355" s="7"/>
      <c r="E355" s="7"/>
      <c r="F355" s="7"/>
      <c r="G355" s="7"/>
      <c r="H355" s="7"/>
      <c r="I355" s="7"/>
      <c r="J355" s="7"/>
      <c r="K355" s="7"/>
      <c r="L355" s="7"/>
      <c r="M355" s="7"/>
      <c r="N355" s="7"/>
      <c r="O355" s="7"/>
      <c r="P355" s="7"/>
      <c r="Q355" s="7"/>
      <c r="R355" s="7"/>
    </row>
    <row r="356" spans="1:18" ht="13.2">
      <c r="A356" s="7"/>
      <c r="B356" s="7"/>
      <c r="C356" s="7"/>
      <c r="D356" s="7"/>
      <c r="E356" s="7"/>
      <c r="F356" s="7"/>
      <c r="G356" s="7"/>
      <c r="H356" s="7"/>
      <c r="I356" s="7"/>
      <c r="J356" s="7"/>
      <c r="K356" s="7"/>
      <c r="L356" s="7"/>
      <c r="M356" s="7"/>
      <c r="N356" s="7"/>
      <c r="O356" s="7"/>
      <c r="P356" s="7"/>
      <c r="Q356" s="7"/>
      <c r="R356" s="7"/>
    </row>
    <row r="357" spans="1:18" ht="13.2">
      <c r="A357" s="7"/>
      <c r="B357" s="7"/>
      <c r="C357" s="7"/>
      <c r="D357" s="7"/>
      <c r="E357" s="7"/>
      <c r="F357" s="7"/>
      <c r="G357" s="7"/>
      <c r="H357" s="7"/>
      <c r="I357" s="7"/>
      <c r="J357" s="7"/>
      <c r="K357" s="7"/>
      <c r="L357" s="7"/>
      <c r="M357" s="7"/>
      <c r="N357" s="7"/>
      <c r="O357" s="7"/>
      <c r="P357" s="7"/>
      <c r="Q357" s="7"/>
      <c r="R357" s="7"/>
    </row>
    <row r="358" spans="1:18" ht="13.2">
      <c r="A358" s="7"/>
      <c r="B358" s="7"/>
      <c r="C358" s="7"/>
      <c r="D358" s="7"/>
      <c r="E358" s="7"/>
      <c r="F358" s="7"/>
      <c r="G358" s="7"/>
      <c r="H358" s="7"/>
      <c r="I358" s="7"/>
      <c r="J358" s="7"/>
      <c r="K358" s="7"/>
      <c r="L358" s="7"/>
      <c r="M358" s="7"/>
      <c r="N358" s="7"/>
      <c r="O358" s="7"/>
      <c r="P358" s="7"/>
      <c r="Q358" s="7"/>
      <c r="R358" s="7"/>
    </row>
    <row r="359" spans="1:18" ht="13.2">
      <c r="A359" s="7"/>
      <c r="B359" s="7"/>
      <c r="C359" s="7"/>
      <c r="D359" s="7"/>
      <c r="E359" s="7"/>
      <c r="F359" s="7"/>
      <c r="G359" s="7"/>
      <c r="H359" s="7"/>
      <c r="I359" s="7"/>
      <c r="J359" s="7"/>
      <c r="K359" s="7"/>
      <c r="L359" s="7"/>
      <c r="M359" s="7"/>
      <c r="N359" s="7"/>
      <c r="O359" s="7"/>
      <c r="P359" s="7"/>
      <c r="Q359" s="7"/>
      <c r="R359" s="7"/>
    </row>
    <row r="360" spans="1:18" ht="13.2">
      <c r="A360" s="7"/>
      <c r="B360" s="7"/>
      <c r="C360" s="7"/>
      <c r="D360" s="7"/>
      <c r="E360" s="7"/>
      <c r="F360" s="7"/>
      <c r="G360" s="7"/>
      <c r="H360" s="7"/>
      <c r="I360" s="7"/>
      <c r="J360" s="7"/>
      <c r="K360" s="7"/>
      <c r="L360" s="7"/>
      <c r="M360" s="7"/>
      <c r="N360" s="7"/>
      <c r="O360" s="7"/>
      <c r="P360" s="7"/>
      <c r="Q360" s="7"/>
      <c r="R360" s="7"/>
    </row>
    <row r="361" spans="1:18" ht="13.2">
      <c r="A361" s="7"/>
      <c r="B361" s="7"/>
      <c r="C361" s="7"/>
      <c r="D361" s="7"/>
      <c r="E361" s="7"/>
      <c r="F361" s="7"/>
      <c r="G361" s="7"/>
      <c r="H361" s="7"/>
      <c r="I361" s="7"/>
      <c r="J361" s="7"/>
      <c r="K361" s="7"/>
      <c r="L361" s="7"/>
      <c r="M361" s="7"/>
      <c r="N361" s="7"/>
      <c r="O361" s="7"/>
      <c r="P361" s="7"/>
      <c r="Q361" s="7"/>
      <c r="R361" s="7"/>
    </row>
    <row r="362" spans="1:18" ht="13.2">
      <c r="A362" s="7"/>
      <c r="B362" s="7"/>
      <c r="C362" s="7"/>
      <c r="D362" s="7"/>
      <c r="E362" s="7"/>
      <c r="F362" s="7"/>
      <c r="G362" s="7"/>
      <c r="H362" s="7"/>
      <c r="I362" s="7"/>
      <c r="J362" s="7"/>
      <c r="K362" s="7"/>
      <c r="L362" s="7"/>
      <c r="M362" s="7"/>
      <c r="N362" s="7"/>
      <c r="O362" s="7"/>
      <c r="P362" s="7"/>
      <c r="Q362" s="7"/>
      <c r="R362" s="7"/>
    </row>
    <row r="363" spans="1:18" ht="13.2">
      <c r="A363" s="7"/>
      <c r="B363" s="7"/>
      <c r="C363" s="7"/>
      <c r="D363" s="7"/>
      <c r="E363" s="7"/>
      <c r="F363" s="7"/>
      <c r="G363" s="7"/>
      <c r="H363" s="7"/>
      <c r="I363" s="7"/>
      <c r="J363" s="7"/>
      <c r="K363" s="7"/>
      <c r="L363" s="7"/>
      <c r="M363" s="7"/>
      <c r="N363" s="7"/>
      <c r="O363" s="7"/>
      <c r="P363" s="7"/>
      <c r="Q363" s="7"/>
      <c r="R363" s="7"/>
    </row>
    <row r="364" spans="1:18" ht="13.2">
      <c r="A364" s="7"/>
      <c r="B364" s="7"/>
      <c r="C364" s="7"/>
      <c r="D364" s="7"/>
      <c r="E364" s="7"/>
      <c r="F364" s="7"/>
      <c r="G364" s="7"/>
      <c r="H364" s="7"/>
      <c r="I364" s="7"/>
      <c r="J364" s="7"/>
      <c r="K364" s="7"/>
      <c r="L364" s="7"/>
      <c r="M364" s="7"/>
      <c r="N364" s="7"/>
      <c r="O364" s="7"/>
      <c r="P364" s="7"/>
      <c r="Q364" s="7"/>
      <c r="R364" s="7"/>
    </row>
    <row r="365" spans="1:18" ht="13.2">
      <c r="A365" s="7"/>
      <c r="B365" s="7"/>
      <c r="C365" s="7"/>
      <c r="D365" s="7"/>
      <c r="E365" s="7"/>
      <c r="F365" s="7"/>
      <c r="G365" s="7"/>
      <c r="H365" s="7"/>
      <c r="I365" s="7"/>
      <c r="J365" s="7"/>
      <c r="K365" s="7"/>
      <c r="L365" s="7"/>
      <c r="M365" s="7"/>
      <c r="N365" s="7"/>
      <c r="O365" s="7"/>
      <c r="P365" s="7"/>
      <c r="Q365" s="7"/>
      <c r="R365" s="7"/>
    </row>
    <row r="366" spans="1:18" ht="13.2">
      <c r="A366" s="7"/>
      <c r="B366" s="7"/>
      <c r="C366" s="7"/>
      <c r="D366" s="7"/>
      <c r="E366" s="7"/>
      <c r="F366" s="7"/>
      <c r="G366" s="7"/>
      <c r="H366" s="7"/>
      <c r="I366" s="7"/>
      <c r="J366" s="7"/>
      <c r="K366" s="7"/>
      <c r="L366" s="7"/>
      <c r="M366" s="7"/>
      <c r="N366" s="7"/>
      <c r="O366" s="7"/>
      <c r="P366" s="7"/>
      <c r="Q366" s="7"/>
      <c r="R366" s="7"/>
    </row>
    <row r="367" spans="1:18" ht="13.2">
      <c r="A367" s="7"/>
      <c r="B367" s="7"/>
      <c r="C367" s="7"/>
      <c r="D367" s="7"/>
      <c r="E367" s="7"/>
      <c r="F367" s="7"/>
      <c r="G367" s="7"/>
      <c r="H367" s="7"/>
      <c r="I367" s="7"/>
      <c r="J367" s="7"/>
      <c r="K367" s="7"/>
      <c r="L367" s="7"/>
      <c r="M367" s="7"/>
      <c r="N367" s="7"/>
      <c r="O367" s="7"/>
      <c r="P367" s="7"/>
      <c r="Q367" s="7"/>
      <c r="R367" s="7"/>
    </row>
    <row r="368" spans="1:18" ht="13.2">
      <c r="A368" s="7"/>
      <c r="B368" s="7"/>
      <c r="C368" s="7"/>
      <c r="D368" s="7"/>
      <c r="E368" s="7"/>
      <c r="F368" s="7"/>
      <c r="G368" s="7"/>
      <c r="H368" s="7"/>
      <c r="I368" s="7"/>
      <c r="J368" s="7"/>
      <c r="K368" s="7"/>
      <c r="L368" s="7"/>
      <c r="M368" s="7"/>
      <c r="N368" s="7"/>
      <c r="O368" s="7"/>
      <c r="P368" s="7"/>
      <c r="Q368" s="7"/>
      <c r="R368" s="7"/>
    </row>
    <row r="369" spans="1:18" ht="13.2">
      <c r="A369" s="7"/>
      <c r="B369" s="7"/>
      <c r="C369" s="7"/>
      <c r="D369" s="7"/>
      <c r="E369" s="7"/>
      <c r="F369" s="7"/>
      <c r="G369" s="7"/>
      <c r="H369" s="7"/>
      <c r="I369" s="7"/>
      <c r="J369" s="7"/>
      <c r="K369" s="7"/>
      <c r="L369" s="7"/>
      <c r="M369" s="7"/>
      <c r="N369" s="7"/>
      <c r="O369" s="7"/>
      <c r="P369" s="7"/>
      <c r="Q369" s="7"/>
      <c r="R369" s="7"/>
    </row>
    <row r="370" spans="1:18" ht="13.2">
      <c r="A370" s="7"/>
      <c r="B370" s="7"/>
      <c r="C370" s="7"/>
      <c r="D370" s="7"/>
      <c r="E370" s="7"/>
      <c r="F370" s="7"/>
      <c r="G370" s="7"/>
      <c r="H370" s="7"/>
      <c r="I370" s="7"/>
      <c r="J370" s="7"/>
      <c r="K370" s="7"/>
      <c r="L370" s="7"/>
      <c r="M370" s="7"/>
      <c r="N370" s="7"/>
      <c r="O370" s="7"/>
      <c r="P370" s="7"/>
      <c r="Q370" s="7"/>
      <c r="R370" s="7"/>
    </row>
    <row r="371" spans="1:18" ht="13.2">
      <c r="A371" s="7"/>
      <c r="B371" s="7"/>
      <c r="C371" s="7"/>
      <c r="D371" s="7"/>
      <c r="E371" s="7"/>
      <c r="F371" s="7"/>
      <c r="G371" s="7"/>
      <c r="H371" s="7"/>
      <c r="I371" s="7"/>
      <c r="J371" s="7"/>
      <c r="K371" s="7"/>
      <c r="L371" s="7"/>
      <c r="M371" s="7"/>
      <c r="N371" s="7"/>
      <c r="O371" s="7"/>
      <c r="P371" s="7"/>
      <c r="Q371" s="7"/>
      <c r="R371" s="7"/>
    </row>
    <row r="372" spans="1:18" ht="13.2">
      <c r="A372" s="7"/>
      <c r="B372" s="7"/>
      <c r="C372" s="7"/>
      <c r="D372" s="7"/>
      <c r="E372" s="7"/>
      <c r="F372" s="7"/>
      <c r="G372" s="7"/>
      <c r="H372" s="7"/>
      <c r="I372" s="7"/>
      <c r="J372" s="7"/>
      <c r="K372" s="7"/>
      <c r="L372" s="7"/>
      <c r="M372" s="7"/>
      <c r="N372" s="7"/>
      <c r="O372" s="7"/>
      <c r="P372" s="7"/>
      <c r="Q372" s="7"/>
      <c r="R372" s="7"/>
    </row>
    <row r="373" spans="1:18" ht="13.2">
      <c r="A373" s="7"/>
      <c r="B373" s="7"/>
      <c r="C373" s="7"/>
      <c r="D373" s="7"/>
      <c r="E373" s="7"/>
      <c r="F373" s="7"/>
      <c r="G373" s="7"/>
      <c r="H373" s="7"/>
      <c r="I373" s="7"/>
      <c r="J373" s="7"/>
      <c r="K373" s="7"/>
      <c r="L373" s="7"/>
      <c r="M373" s="7"/>
      <c r="N373" s="7"/>
      <c r="O373" s="7"/>
      <c r="P373" s="7"/>
      <c r="Q373" s="7"/>
      <c r="R373" s="7"/>
    </row>
    <row r="374" spans="1:18" ht="13.2">
      <c r="A374" s="7"/>
      <c r="B374" s="7"/>
      <c r="C374" s="7"/>
      <c r="D374" s="7"/>
      <c r="E374" s="7"/>
      <c r="F374" s="7"/>
      <c r="G374" s="7"/>
      <c r="H374" s="7"/>
      <c r="I374" s="7"/>
      <c r="J374" s="7"/>
      <c r="K374" s="7"/>
      <c r="L374" s="7"/>
      <c r="M374" s="7"/>
      <c r="N374" s="7"/>
      <c r="O374" s="7"/>
      <c r="P374" s="7"/>
      <c r="Q374" s="7"/>
      <c r="R374" s="7"/>
    </row>
    <row r="375" spans="1:18" ht="13.2">
      <c r="A375" s="7"/>
      <c r="B375" s="7"/>
      <c r="C375" s="7"/>
      <c r="D375" s="7"/>
      <c r="E375" s="7"/>
      <c r="F375" s="7"/>
      <c r="G375" s="7"/>
      <c r="H375" s="7"/>
      <c r="I375" s="7"/>
      <c r="J375" s="7"/>
      <c r="K375" s="7"/>
      <c r="L375" s="7"/>
      <c r="M375" s="7"/>
      <c r="N375" s="7"/>
      <c r="O375" s="7"/>
      <c r="P375" s="7"/>
      <c r="Q375" s="7"/>
      <c r="R375" s="7"/>
    </row>
    <row r="376" spans="1:18" ht="13.2">
      <c r="A376" s="7"/>
      <c r="B376" s="7"/>
      <c r="C376" s="7"/>
      <c r="D376" s="7"/>
      <c r="E376" s="7"/>
      <c r="F376" s="7"/>
      <c r="G376" s="7"/>
      <c r="H376" s="7"/>
      <c r="I376" s="7"/>
      <c r="J376" s="7"/>
      <c r="K376" s="7"/>
      <c r="L376" s="7"/>
      <c r="M376" s="7"/>
      <c r="N376" s="7"/>
      <c r="O376" s="7"/>
      <c r="P376" s="7"/>
      <c r="Q376" s="7"/>
      <c r="R376" s="7"/>
    </row>
    <row r="377" spans="1:18" ht="13.2">
      <c r="A377" s="7"/>
      <c r="B377" s="7"/>
      <c r="C377" s="7"/>
      <c r="D377" s="7"/>
      <c r="E377" s="7"/>
      <c r="F377" s="7"/>
      <c r="G377" s="7"/>
      <c r="H377" s="7"/>
      <c r="I377" s="7"/>
      <c r="J377" s="7"/>
      <c r="K377" s="7"/>
      <c r="L377" s="7"/>
      <c r="M377" s="7"/>
      <c r="N377" s="7"/>
      <c r="O377" s="7"/>
      <c r="P377" s="7"/>
      <c r="Q377" s="7"/>
      <c r="R377" s="7"/>
    </row>
    <row r="378" spans="1:18" ht="13.2">
      <c r="A378" s="7"/>
      <c r="B378" s="7"/>
      <c r="C378" s="7"/>
      <c r="D378" s="7"/>
      <c r="E378" s="7"/>
      <c r="F378" s="7"/>
      <c r="G378" s="7"/>
      <c r="H378" s="7"/>
      <c r="I378" s="7"/>
      <c r="J378" s="7"/>
      <c r="K378" s="7"/>
      <c r="L378" s="7"/>
      <c r="M378" s="7"/>
      <c r="N378" s="7"/>
      <c r="O378" s="7"/>
      <c r="P378" s="7"/>
      <c r="Q378" s="7"/>
      <c r="R378" s="7"/>
    </row>
    <row r="379" spans="1:18" ht="13.2">
      <c r="A379" s="7"/>
      <c r="B379" s="7"/>
      <c r="C379" s="7"/>
      <c r="D379" s="7"/>
      <c r="E379" s="7"/>
      <c r="F379" s="7"/>
      <c r="G379" s="7"/>
      <c r="H379" s="7"/>
      <c r="I379" s="7"/>
      <c r="J379" s="7"/>
      <c r="K379" s="7"/>
      <c r="L379" s="7"/>
      <c r="M379" s="7"/>
      <c r="N379" s="7"/>
      <c r="O379" s="7"/>
      <c r="P379" s="7"/>
      <c r="Q379" s="7"/>
      <c r="R379" s="7"/>
    </row>
    <row r="380" spans="1:18" ht="13.2">
      <c r="A380" s="7"/>
      <c r="B380" s="7"/>
      <c r="C380" s="7"/>
      <c r="D380" s="7"/>
      <c r="E380" s="7"/>
      <c r="F380" s="7"/>
      <c r="G380" s="7"/>
      <c r="H380" s="7"/>
      <c r="I380" s="7"/>
      <c r="J380" s="7"/>
      <c r="K380" s="7"/>
      <c r="L380" s="7"/>
      <c r="M380" s="7"/>
      <c r="N380" s="7"/>
      <c r="O380" s="7"/>
      <c r="P380" s="7"/>
      <c r="Q380" s="7"/>
      <c r="R380" s="7"/>
    </row>
    <row r="381" spans="1:18" ht="13.2">
      <c r="A381" s="7"/>
      <c r="B381" s="7"/>
      <c r="C381" s="7"/>
      <c r="D381" s="7"/>
      <c r="E381" s="7"/>
      <c r="F381" s="7"/>
      <c r="G381" s="7"/>
      <c r="H381" s="7"/>
      <c r="I381" s="7"/>
      <c r="J381" s="7"/>
      <c r="K381" s="7"/>
      <c r="L381" s="7"/>
      <c r="M381" s="7"/>
      <c r="N381" s="7"/>
      <c r="O381" s="7"/>
      <c r="P381" s="7"/>
      <c r="Q381" s="7"/>
      <c r="R381" s="7"/>
    </row>
    <row r="382" spans="1:18" ht="13.2">
      <c r="A382" s="7"/>
      <c r="B382" s="7"/>
      <c r="C382" s="7"/>
      <c r="D382" s="7"/>
      <c r="E382" s="7"/>
      <c r="F382" s="7"/>
      <c r="G382" s="7"/>
      <c r="H382" s="7"/>
      <c r="I382" s="7"/>
      <c r="J382" s="7"/>
      <c r="K382" s="7"/>
      <c r="L382" s="7"/>
      <c r="M382" s="7"/>
      <c r="N382" s="7"/>
      <c r="O382" s="7"/>
      <c r="P382" s="7"/>
      <c r="Q382" s="7"/>
      <c r="R382" s="7"/>
    </row>
    <row r="383" spans="1:18" ht="13.2">
      <c r="A383" s="7"/>
      <c r="B383" s="7"/>
      <c r="C383" s="7"/>
      <c r="D383" s="7"/>
      <c r="E383" s="7"/>
      <c r="F383" s="7"/>
      <c r="G383" s="7"/>
      <c r="H383" s="7"/>
      <c r="I383" s="7"/>
      <c r="J383" s="7"/>
      <c r="K383" s="7"/>
      <c r="L383" s="7"/>
      <c r="M383" s="7"/>
      <c r="N383" s="7"/>
      <c r="O383" s="7"/>
      <c r="P383" s="7"/>
      <c r="Q383" s="7"/>
      <c r="R383" s="7"/>
    </row>
    <row r="384" spans="1:18" ht="13.2">
      <c r="A384" s="7"/>
      <c r="B384" s="7"/>
      <c r="C384" s="7"/>
      <c r="D384" s="7"/>
      <c r="E384" s="7"/>
      <c r="F384" s="7"/>
      <c r="G384" s="7"/>
      <c r="H384" s="7"/>
      <c r="I384" s="7"/>
      <c r="J384" s="7"/>
      <c r="K384" s="7"/>
      <c r="L384" s="7"/>
      <c r="M384" s="7"/>
      <c r="N384" s="7"/>
      <c r="O384" s="7"/>
      <c r="P384" s="7"/>
      <c r="Q384" s="7"/>
      <c r="R384" s="7"/>
    </row>
    <row r="385" spans="1:18" ht="13.2">
      <c r="A385" s="7"/>
      <c r="B385" s="7"/>
      <c r="C385" s="7"/>
      <c r="D385" s="7"/>
      <c r="E385" s="7"/>
      <c r="F385" s="7"/>
      <c r="G385" s="7"/>
      <c r="H385" s="7"/>
      <c r="I385" s="7"/>
      <c r="J385" s="7"/>
      <c r="K385" s="7"/>
      <c r="L385" s="7"/>
      <c r="M385" s="7"/>
      <c r="N385" s="7"/>
      <c r="O385" s="7"/>
      <c r="P385" s="7"/>
      <c r="Q385" s="7"/>
      <c r="R385" s="7"/>
    </row>
    <row r="386" spans="1:18" ht="13.2">
      <c r="A386" s="7"/>
      <c r="B386" s="7"/>
      <c r="C386" s="7"/>
      <c r="D386" s="7"/>
      <c r="E386" s="7"/>
      <c r="F386" s="7"/>
      <c r="G386" s="7"/>
      <c r="H386" s="7"/>
      <c r="I386" s="7"/>
      <c r="J386" s="7"/>
      <c r="K386" s="7"/>
      <c r="L386" s="7"/>
      <c r="M386" s="7"/>
      <c r="N386" s="7"/>
      <c r="O386" s="7"/>
      <c r="P386" s="7"/>
      <c r="Q386" s="7"/>
      <c r="R386" s="7"/>
    </row>
    <row r="387" spans="1:18" ht="13.2">
      <c r="A387" s="7"/>
      <c r="B387" s="7"/>
      <c r="C387" s="7"/>
      <c r="D387" s="7"/>
      <c r="E387" s="7"/>
      <c r="F387" s="7"/>
      <c r="G387" s="7"/>
      <c r="H387" s="7"/>
      <c r="I387" s="7"/>
      <c r="J387" s="7"/>
      <c r="K387" s="7"/>
      <c r="L387" s="7"/>
      <c r="M387" s="7"/>
      <c r="N387" s="7"/>
      <c r="O387" s="7"/>
      <c r="P387" s="7"/>
      <c r="Q387" s="7"/>
      <c r="R387" s="7"/>
    </row>
    <row r="388" spans="1:18" ht="13.2">
      <c r="A388" s="7"/>
      <c r="B388" s="7"/>
      <c r="C388" s="7"/>
      <c r="D388" s="7"/>
      <c r="E388" s="7"/>
      <c r="F388" s="7"/>
      <c r="G388" s="7"/>
      <c r="H388" s="7"/>
      <c r="I388" s="7"/>
      <c r="J388" s="7"/>
      <c r="K388" s="7"/>
      <c r="L388" s="7"/>
      <c r="M388" s="7"/>
      <c r="N388" s="7"/>
      <c r="O388" s="7"/>
      <c r="P388" s="7"/>
      <c r="Q388" s="7"/>
      <c r="R388" s="7"/>
    </row>
    <row r="389" spans="1:18" ht="13.2">
      <c r="A389" s="7"/>
      <c r="B389" s="7"/>
      <c r="C389" s="7"/>
      <c r="D389" s="7"/>
      <c r="E389" s="7"/>
      <c r="F389" s="7"/>
      <c r="G389" s="7"/>
      <c r="H389" s="7"/>
      <c r="I389" s="7"/>
      <c r="J389" s="7"/>
      <c r="K389" s="7"/>
      <c r="L389" s="7"/>
      <c r="M389" s="7"/>
      <c r="N389" s="7"/>
      <c r="O389" s="7"/>
      <c r="P389" s="7"/>
      <c r="Q389" s="7"/>
      <c r="R389" s="7"/>
    </row>
    <row r="390" spans="1:18" ht="13.2">
      <c r="A390" s="7"/>
      <c r="B390" s="7"/>
      <c r="C390" s="7"/>
      <c r="D390" s="7"/>
      <c r="E390" s="7"/>
      <c r="F390" s="7"/>
      <c r="G390" s="7"/>
      <c r="H390" s="7"/>
      <c r="I390" s="7"/>
      <c r="J390" s="7"/>
      <c r="K390" s="7"/>
      <c r="L390" s="7"/>
      <c r="M390" s="7"/>
      <c r="N390" s="7"/>
      <c r="O390" s="7"/>
      <c r="P390" s="7"/>
      <c r="Q390" s="7"/>
      <c r="R390" s="7"/>
    </row>
    <row r="391" spans="1:18" ht="13.2">
      <c r="A391" s="7"/>
      <c r="B391" s="7"/>
      <c r="C391" s="7"/>
      <c r="D391" s="7"/>
      <c r="E391" s="7"/>
      <c r="F391" s="7"/>
      <c r="G391" s="7"/>
      <c r="H391" s="7"/>
      <c r="I391" s="7"/>
      <c r="J391" s="7"/>
      <c r="K391" s="7"/>
      <c r="L391" s="7"/>
      <c r="M391" s="7"/>
      <c r="N391" s="7"/>
      <c r="O391" s="7"/>
      <c r="P391" s="7"/>
      <c r="Q391" s="7"/>
      <c r="R391" s="7"/>
    </row>
    <row r="392" spans="1:18" ht="13.2">
      <c r="A392" s="7"/>
      <c r="B392" s="7"/>
      <c r="C392" s="7"/>
      <c r="D392" s="7"/>
      <c r="E392" s="7"/>
      <c r="F392" s="7"/>
      <c r="G392" s="7"/>
      <c r="H392" s="7"/>
      <c r="I392" s="7"/>
      <c r="J392" s="7"/>
      <c r="K392" s="7"/>
      <c r="L392" s="7"/>
      <c r="M392" s="7"/>
      <c r="N392" s="7"/>
      <c r="O392" s="7"/>
      <c r="P392" s="7"/>
      <c r="Q392" s="7"/>
      <c r="R392" s="7"/>
    </row>
    <row r="393" spans="1:18" ht="13.2">
      <c r="A393" s="7"/>
      <c r="B393" s="7"/>
      <c r="C393" s="7"/>
      <c r="D393" s="7"/>
      <c r="E393" s="7"/>
      <c r="F393" s="7"/>
      <c r="G393" s="7"/>
      <c r="H393" s="7"/>
      <c r="I393" s="7"/>
      <c r="J393" s="7"/>
      <c r="K393" s="7"/>
      <c r="L393" s="7"/>
      <c r="M393" s="7"/>
      <c r="N393" s="7"/>
      <c r="O393" s="7"/>
      <c r="P393" s="7"/>
      <c r="Q393" s="7"/>
      <c r="R393" s="7"/>
    </row>
    <row r="394" spans="1:18" ht="13.2">
      <c r="A394" s="7"/>
      <c r="B394" s="7"/>
      <c r="C394" s="7"/>
      <c r="D394" s="7"/>
      <c r="E394" s="7"/>
      <c r="F394" s="7"/>
      <c r="G394" s="7"/>
      <c r="H394" s="7"/>
      <c r="I394" s="7"/>
      <c r="J394" s="7"/>
      <c r="K394" s="7"/>
      <c r="L394" s="7"/>
      <c r="M394" s="7"/>
      <c r="N394" s="7"/>
      <c r="O394" s="7"/>
      <c r="P394" s="7"/>
      <c r="Q394" s="7"/>
      <c r="R394" s="7"/>
    </row>
    <row r="395" spans="1:18" ht="13.2">
      <c r="A395" s="7"/>
      <c r="B395" s="7"/>
      <c r="C395" s="7"/>
      <c r="D395" s="7"/>
      <c r="E395" s="7"/>
      <c r="F395" s="7"/>
      <c r="G395" s="7"/>
      <c r="H395" s="7"/>
      <c r="I395" s="7"/>
      <c r="J395" s="7"/>
      <c r="K395" s="7"/>
      <c r="L395" s="7"/>
      <c r="M395" s="7"/>
      <c r="N395" s="7"/>
      <c r="O395" s="7"/>
      <c r="P395" s="7"/>
      <c r="Q395" s="7"/>
      <c r="R395" s="7"/>
    </row>
    <row r="396" spans="1:18" ht="13.2">
      <c r="A396" s="7"/>
      <c r="B396" s="7"/>
      <c r="C396" s="7"/>
      <c r="D396" s="7"/>
      <c r="E396" s="7"/>
      <c r="F396" s="7"/>
      <c r="G396" s="7"/>
      <c r="H396" s="7"/>
      <c r="I396" s="7"/>
      <c r="J396" s="7"/>
      <c r="K396" s="7"/>
      <c r="L396" s="7"/>
      <c r="M396" s="7"/>
      <c r="N396" s="7"/>
      <c r="O396" s="7"/>
      <c r="P396" s="7"/>
      <c r="Q396" s="7"/>
      <c r="R396" s="7"/>
    </row>
    <row r="397" spans="1:18" ht="13.2">
      <c r="A397" s="7"/>
      <c r="B397" s="7"/>
      <c r="C397" s="7"/>
      <c r="D397" s="7"/>
      <c r="E397" s="7"/>
      <c r="F397" s="7"/>
      <c r="G397" s="7"/>
      <c r="H397" s="7"/>
      <c r="I397" s="7"/>
      <c r="J397" s="7"/>
      <c r="K397" s="7"/>
      <c r="L397" s="7"/>
      <c r="M397" s="7"/>
      <c r="N397" s="7"/>
      <c r="O397" s="7"/>
      <c r="P397" s="7"/>
      <c r="Q397" s="7"/>
      <c r="R397" s="7"/>
    </row>
    <row r="398" spans="1:18" ht="13.2">
      <c r="A398" s="7"/>
      <c r="B398" s="7"/>
      <c r="C398" s="7"/>
      <c r="D398" s="7"/>
      <c r="E398" s="7"/>
      <c r="F398" s="7"/>
      <c r="G398" s="7"/>
      <c r="H398" s="7"/>
      <c r="I398" s="7"/>
      <c r="J398" s="7"/>
      <c r="K398" s="7"/>
      <c r="L398" s="7"/>
      <c r="M398" s="7"/>
      <c r="N398" s="7"/>
      <c r="O398" s="7"/>
      <c r="P398" s="7"/>
      <c r="Q398" s="7"/>
      <c r="R398" s="7"/>
    </row>
    <row r="399" spans="1:18" ht="13.2">
      <c r="A399" s="7"/>
      <c r="B399" s="7"/>
      <c r="C399" s="7"/>
      <c r="D399" s="7"/>
      <c r="E399" s="7"/>
      <c r="F399" s="7"/>
      <c r="G399" s="7"/>
      <c r="H399" s="7"/>
      <c r="I399" s="7"/>
      <c r="J399" s="7"/>
      <c r="K399" s="7"/>
      <c r="L399" s="7"/>
      <c r="M399" s="7"/>
      <c r="N399" s="7"/>
      <c r="O399" s="7"/>
      <c r="P399" s="7"/>
      <c r="Q399" s="7"/>
      <c r="R399" s="7"/>
    </row>
    <row r="400" spans="1:18" ht="13.2">
      <c r="A400" s="7"/>
      <c r="B400" s="7"/>
      <c r="C400" s="7"/>
      <c r="D400" s="7"/>
      <c r="E400" s="7"/>
      <c r="F400" s="7"/>
      <c r="G400" s="7"/>
      <c r="H400" s="7"/>
      <c r="I400" s="7"/>
      <c r="J400" s="7"/>
      <c r="K400" s="7"/>
      <c r="L400" s="7"/>
      <c r="M400" s="7"/>
      <c r="N400" s="7"/>
      <c r="O400" s="7"/>
      <c r="P400" s="7"/>
      <c r="Q400" s="7"/>
      <c r="R400" s="7"/>
    </row>
    <row r="401" spans="1:18" ht="13.2">
      <c r="A401" s="7"/>
      <c r="B401" s="7"/>
      <c r="C401" s="7"/>
      <c r="D401" s="7"/>
      <c r="E401" s="7"/>
      <c r="F401" s="7"/>
      <c r="G401" s="7"/>
      <c r="H401" s="7"/>
      <c r="I401" s="7"/>
      <c r="J401" s="7"/>
      <c r="K401" s="7"/>
      <c r="L401" s="7"/>
      <c r="M401" s="7"/>
      <c r="N401" s="7"/>
      <c r="O401" s="7"/>
      <c r="P401" s="7"/>
      <c r="Q401" s="7"/>
      <c r="R401" s="7"/>
    </row>
    <row r="402" spans="1:18" ht="13.2">
      <c r="A402" s="7"/>
      <c r="B402" s="7"/>
      <c r="C402" s="7"/>
      <c r="D402" s="7"/>
      <c r="E402" s="7"/>
      <c r="F402" s="7"/>
      <c r="G402" s="7"/>
      <c r="H402" s="7"/>
      <c r="I402" s="7"/>
      <c r="J402" s="7"/>
      <c r="K402" s="7"/>
      <c r="L402" s="7"/>
      <c r="M402" s="7"/>
      <c r="N402" s="7"/>
      <c r="O402" s="7"/>
      <c r="P402" s="7"/>
      <c r="Q402" s="7"/>
      <c r="R402" s="7"/>
    </row>
    <row r="403" spans="1:18" ht="13.2">
      <c r="A403" s="7"/>
      <c r="B403" s="7"/>
      <c r="C403" s="7"/>
      <c r="D403" s="7"/>
      <c r="E403" s="7"/>
      <c r="F403" s="7"/>
      <c r="G403" s="7"/>
      <c r="H403" s="7"/>
      <c r="I403" s="7"/>
      <c r="J403" s="7"/>
      <c r="K403" s="7"/>
      <c r="L403" s="7"/>
      <c r="M403" s="7"/>
      <c r="N403" s="7"/>
      <c r="O403" s="7"/>
      <c r="P403" s="7"/>
      <c r="Q403" s="7"/>
      <c r="R403" s="7"/>
    </row>
    <row r="404" spans="1:18" ht="13.2">
      <c r="A404" s="7"/>
      <c r="B404" s="7"/>
      <c r="C404" s="7"/>
      <c r="D404" s="7"/>
      <c r="E404" s="7"/>
      <c r="F404" s="7"/>
      <c r="G404" s="7"/>
      <c r="H404" s="7"/>
      <c r="I404" s="7"/>
      <c r="J404" s="7"/>
      <c r="K404" s="7"/>
      <c r="L404" s="7"/>
      <c r="M404" s="7"/>
      <c r="N404" s="7"/>
      <c r="O404" s="7"/>
      <c r="P404" s="7"/>
      <c r="Q404" s="7"/>
      <c r="R404" s="7"/>
    </row>
    <row r="405" spans="1:18" ht="13.2">
      <c r="A405" s="7"/>
      <c r="B405" s="7"/>
      <c r="C405" s="7"/>
      <c r="D405" s="7"/>
      <c r="E405" s="7"/>
      <c r="F405" s="7"/>
      <c r="G405" s="7"/>
      <c r="H405" s="7"/>
      <c r="I405" s="7"/>
      <c r="J405" s="7"/>
      <c r="K405" s="7"/>
      <c r="L405" s="7"/>
      <c r="M405" s="7"/>
      <c r="N405" s="7"/>
      <c r="O405" s="7"/>
      <c r="P405" s="7"/>
      <c r="Q405" s="7"/>
      <c r="R405" s="7"/>
    </row>
    <row r="406" spans="1:18" ht="13.2">
      <c r="A406" s="7"/>
      <c r="B406" s="7"/>
      <c r="C406" s="7"/>
      <c r="D406" s="7"/>
      <c r="E406" s="7"/>
      <c r="F406" s="7"/>
      <c r="G406" s="7"/>
      <c r="H406" s="7"/>
      <c r="I406" s="7"/>
      <c r="J406" s="7"/>
      <c r="K406" s="7"/>
      <c r="L406" s="7"/>
      <c r="M406" s="7"/>
      <c r="N406" s="7"/>
      <c r="O406" s="7"/>
      <c r="P406" s="7"/>
      <c r="Q406" s="7"/>
      <c r="R406" s="7"/>
    </row>
    <row r="407" spans="1:18" ht="13.2">
      <c r="A407" s="7"/>
      <c r="B407" s="7"/>
      <c r="C407" s="7"/>
      <c r="D407" s="7"/>
      <c r="E407" s="7"/>
      <c r="F407" s="7"/>
      <c r="G407" s="7"/>
      <c r="H407" s="7"/>
      <c r="I407" s="7"/>
      <c r="J407" s="7"/>
      <c r="K407" s="7"/>
      <c r="L407" s="7"/>
      <c r="M407" s="7"/>
      <c r="N407" s="7"/>
      <c r="O407" s="7"/>
      <c r="P407" s="7"/>
      <c r="Q407" s="7"/>
      <c r="R407" s="7"/>
    </row>
    <row r="408" spans="1:18" ht="13.2">
      <c r="A408" s="7"/>
      <c r="B408" s="7"/>
      <c r="C408" s="7"/>
      <c r="D408" s="7"/>
      <c r="E408" s="7"/>
      <c r="F408" s="7"/>
      <c r="G408" s="7"/>
      <c r="H408" s="7"/>
      <c r="I408" s="7"/>
      <c r="J408" s="7"/>
      <c r="K408" s="7"/>
      <c r="L408" s="7"/>
      <c r="M408" s="7"/>
      <c r="N408" s="7"/>
      <c r="O408" s="7"/>
      <c r="P408" s="7"/>
      <c r="Q408" s="7"/>
      <c r="R408" s="7"/>
    </row>
    <row r="409" spans="1:18" ht="13.2">
      <c r="A409" s="7"/>
      <c r="B409" s="7"/>
      <c r="C409" s="7"/>
      <c r="D409" s="7"/>
      <c r="E409" s="7"/>
      <c r="F409" s="7"/>
      <c r="G409" s="7"/>
      <c r="H409" s="7"/>
      <c r="I409" s="7"/>
      <c r="J409" s="7"/>
      <c r="K409" s="7"/>
      <c r="L409" s="7"/>
      <c r="M409" s="7"/>
      <c r="N409" s="7"/>
      <c r="O409" s="7"/>
      <c r="P409" s="7"/>
      <c r="Q409" s="7"/>
      <c r="R409" s="7"/>
    </row>
    <row r="410" spans="1:18" ht="13.2">
      <c r="A410" s="7"/>
      <c r="B410" s="7"/>
      <c r="C410" s="7"/>
      <c r="D410" s="7"/>
      <c r="E410" s="7"/>
      <c r="F410" s="7"/>
      <c r="G410" s="7"/>
      <c r="H410" s="7"/>
      <c r="I410" s="7"/>
      <c r="J410" s="7"/>
      <c r="K410" s="7"/>
      <c r="L410" s="7"/>
      <c r="M410" s="7"/>
      <c r="N410" s="7"/>
      <c r="O410" s="7"/>
      <c r="P410" s="7"/>
      <c r="Q410" s="7"/>
      <c r="R410" s="7"/>
    </row>
    <row r="411" spans="1:18" ht="13.2">
      <c r="A411" s="7"/>
      <c r="B411" s="7"/>
      <c r="C411" s="7"/>
      <c r="D411" s="7"/>
      <c r="E411" s="7"/>
      <c r="F411" s="7"/>
      <c r="G411" s="7"/>
      <c r="H411" s="7"/>
      <c r="I411" s="7"/>
      <c r="J411" s="7"/>
      <c r="K411" s="7"/>
      <c r="L411" s="7"/>
      <c r="M411" s="7"/>
      <c r="N411" s="7"/>
      <c r="O411" s="7"/>
      <c r="P411" s="7"/>
      <c r="Q411" s="7"/>
      <c r="R411" s="7"/>
    </row>
    <row r="412" spans="1:18" ht="13.2">
      <c r="A412" s="7"/>
      <c r="B412" s="7"/>
      <c r="C412" s="7"/>
      <c r="D412" s="7"/>
      <c r="E412" s="7"/>
      <c r="F412" s="7"/>
      <c r="G412" s="7"/>
      <c r="H412" s="7"/>
      <c r="I412" s="7"/>
      <c r="J412" s="7"/>
      <c r="K412" s="7"/>
      <c r="L412" s="7"/>
      <c r="M412" s="7"/>
      <c r="N412" s="7"/>
      <c r="O412" s="7"/>
      <c r="P412" s="7"/>
      <c r="Q412" s="7"/>
      <c r="R412" s="7"/>
    </row>
    <row r="413" spans="1:18" ht="13.2">
      <c r="A413" s="7"/>
      <c r="B413" s="7"/>
      <c r="C413" s="7"/>
      <c r="D413" s="7"/>
      <c r="E413" s="7"/>
      <c r="F413" s="7"/>
      <c r="G413" s="7"/>
      <c r="H413" s="7"/>
      <c r="I413" s="7"/>
      <c r="J413" s="7"/>
      <c r="K413" s="7"/>
      <c r="L413" s="7"/>
      <c r="M413" s="7"/>
      <c r="N413" s="7"/>
      <c r="O413" s="7"/>
      <c r="P413" s="7"/>
      <c r="Q413" s="7"/>
      <c r="R413" s="7"/>
    </row>
    <row r="414" spans="1:18" ht="13.2">
      <c r="A414" s="7"/>
      <c r="B414" s="7"/>
      <c r="C414" s="7"/>
      <c r="D414" s="7"/>
      <c r="E414" s="7"/>
      <c r="F414" s="7"/>
      <c r="G414" s="7"/>
      <c r="H414" s="7"/>
      <c r="I414" s="7"/>
      <c r="J414" s="7"/>
      <c r="K414" s="7"/>
      <c r="L414" s="7"/>
      <c r="M414" s="7"/>
      <c r="N414" s="7"/>
      <c r="O414" s="7"/>
      <c r="P414" s="7"/>
      <c r="Q414" s="7"/>
      <c r="R414" s="7"/>
    </row>
    <row r="415" spans="1:18" ht="13.2">
      <c r="A415" s="7"/>
      <c r="B415" s="7"/>
      <c r="C415" s="7"/>
      <c r="D415" s="7"/>
      <c r="E415" s="7"/>
      <c r="F415" s="7"/>
      <c r="G415" s="7"/>
      <c r="H415" s="7"/>
      <c r="I415" s="7"/>
      <c r="J415" s="7"/>
      <c r="K415" s="7"/>
      <c r="L415" s="7"/>
      <c r="M415" s="7"/>
      <c r="N415" s="7"/>
      <c r="O415" s="7"/>
      <c r="P415" s="7"/>
      <c r="Q415" s="7"/>
      <c r="R415" s="7"/>
    </row>
    <row r="416" spans="1:18" ht="13.2">
      <c r="A416" s="7"/>
      <c r="B416" s="7"/>
      <c r="C416" s="7"/>
      <c r="D416" s="7"/>
      <c r="E416" s="7"/>
      <c r="F416" s="7"/>
      <c r="G416" s="7"/>
      <c r="H416" s="7"/>
      <c r="I416" s="7"/>
      <c r="J416" s="7"/>
      <c r="K416" s="7"/>
      <c r="L416" s="7"/>
      <c r="M416" s="7"/>
      <c r="N416" s="7"/>
      <c r="O416" s="7"/>
      <c r="P416" s="7"/>
      <c r="Q416" s="7"/>
      <c r="R416" s="7"/>
    </row>
    <row r="417" spans="1:18" ht="13.2">
      <c r="A417" s="7"/>
      <c r="B417" s="7"/>
      <c r="C417" s="7"/>
      <c r="D417" s="7"/>
      <c r="E417" s="7"/>
      <c r="F417" s="7"/>
      <c r="G417" s="7"/>
      <c r="H417" s="7"/>
      <c r="I417" s="7"/>
      <c r="J417" s="7"/>
      <c r="K417" s="7"/>
      <c r="L417" s="7"/>
      <c r="M417" s="7"/>
      <c r="N417" s="7"/>
      <c r="O417" s="7"/>
      <c r="P417" s="7"/>
      <c r="Q417" s="7"/>
      <c r="R417" s="7"/>
    </row>
    <row r="418" spans="1:18" ht="13.2">
      <c r="A418" s="7"/>
      <c r="B418" s="7"/>
      <c r="C418" s="7"/>
      <c r="D418" s="7"/>
      <c r="E418" s="7"/>
      <c r="F418" s="7"/>
      <c r="G418" s="7"/>
      <c r="H418" s="7"/>
      <c r="I418" s="7"/>
      <c r="J418" s="7"/>
      <c r="K418" s="7"/>
      <c r="L418" s="7"/>
      <c r="M418" s="7"/>
      <c r="N418" s="7"/>
      <c r="O418" s="7"/>
      <c r="P418" s="7"/>
      <c r="Q418" s="7"/>
      <c r="R418" s="7"/>
    </row>
    <row r="419" spans="1:18" ht="13.2">
      <c r="A419" s="7"/>
      <c r="B419" s="7"/>
      <c r="C419" s="7"/>
      <c r="D419" s="7"/>
      <c r="E419" s="7"/>
      <c r="F419" s="7"/>
      <c r="G419" s="7"/>
      <c r="H419" s="7"/>
      <c r="I419" s="7"/>
      <c r="J419" s="7"/>
      <c r="K419" s="7"/>
      <c r="L419" s="7"/>
      <c r="M419" s="7"/>
      <c r="N419" s="7"/>
      <c r="O419" s="7"/>
      <c r="P419" s="7"/>
      <c r="Q419" s="7"/>
      <c r="R419" s="7"/>
    </row>
    <row r="420" spans="1:18" ht="13.2">
      <c r="A420" s="7"/>
      <c r="B420" s="7"/>
      <c r="C420" s="7"/>
      <c r="D420" s="7"/>
      <c r="E420" s="7"/>
      <c r="F420" s="7"/>
      <c r="G420" s="7"/>
      <c r="H420" s="7"/>
      <c r="I420" s="7"/>
      <c r="J420" s="7"/>
      <c r="K420" s="7"/>
      <c r="L420" s="7"/>
      <c r="M420" s="7"/>
      <c r="N420" s="7"/>
      <c r="O420" s="7"/>
      <c r="P420" s="7"/>
      <c r="Q420" s="7"/>
      <c r="R420" s="7"/>
    </row>
    <row r="421" spans="1:18" ht="13.2">
      <c r="A421" s="7"/>
      <c r="B421" s="7"/>
      <c r="C421" s="7"/>
      <c r="D421" s="7"/>
      <c r="E421" s="7"/>
      <c r="F421" s="7"/>
      <c r="G421" s="7"/>
      <c r="H421" s="7"/>
      <c r="I421" s="7"/>
      <c r="J421" s="7"/>
      <c r="K421" s="7"/>
      <c r="L421" s="7"/>
      <c r="M421" s="7"/>
      <c r="N421" s="7"/>
      <c r="O421" s="7"/>
      <c r="P421" s="7"/>
      <c r="Q421" s="7"/>
      <c r="R421" s="7"/>
    </row>
    <row r="422" spans="1:18" ht="13.2">
      <c r="A422" s="7"/>
      <c r="B422" s="7"/>
      <c r="C422" s="7"/>
      <c r="D422" s="7"/>
      <c r="E422" s="7"/>
      <c r="F422" s="7"/>
      <c r="G422" s="7"/>
      <c r="H422" s="7"/>
      <c r="I422" s="7"/>
      <c r="J422" s="7"/>
      <c r="K422" s="7"/>
      <c r="L422" s="7"/>
      <c r="M422" s="7"/>
      <c r="N422" s="7"/>
      <c r="O422" s="7"/>
      <c r="P422" s="7"/>
      <c r="Q422" s="7"/>
      <c r="R422" s="7"/>
    </row>
    <row r="423" spans="1:18" ht="13.2">
      <c r="A423" s="7"/>
      <c r="B423" s="7"/>
      <c r="C423" s="7"/>
      <c r="D423" s="7"/>
      <c r="E423" s="7"/>
      <c r="F423" s="7"/>
      <c r="G423" s="7"/>
      <c r="H423" s="7"/>
      <c r="I423" s="7"/>
      <c r="J423" s="7"/>
      <c r="K423" s="7"/>
      <c r="L423" s="7"/>
      <c r="M423" s="7"/>
      <c r="N423" s="7"/>
      <c r="O423" s="7"/>
      <c r="P423" s="7"/>
      <c r="Q423" s="7"/>
      <c r="R423" s="7"/>
    </row>
    <row r="424" spans="1:18" ht="13.2">
      <c r="A424" s="7"/>
      <c r="B424" s="7"/>
      <c r="C424" s="7"/>
      <c r="D424" s="7"/>
      <c r="E424" s="7"/>
      <c r="F424" s="7"/>
      <c r="G424" s="7"/>
      <c r="H424" s="7"/>
      <c r="I424" s="7"/>
      <c r="J424" s="7"/>
      <c r="K424" s="7"/>
      <c r="L424" s="7"/>
      <c r="M424" s="7"/>
      <c r="N424" s="7"/>
      <c r="O424" s="7"/>
      <c r="P424" s="7"/>
      <c r="Q424" s="7"/>
      <c r="R424" s="7"/>
    </row>
    <row r="425" spans="1:18" ht="13.2">
      <c r="A425" s="7"/>
      <c r="B425" s="7"/>
      <c r="C425" s="7"/>
      <c r="D425" s="7"/>
      <c r="E425" s="7"/>
      <c r="F425" s="7"/>
      <c r="G425" s="7"/>
      <c r="H425" s="7"/>
      <c r="I425" s="7"/>
      <c r="J425" s="7"/>
      <c r="K425" s="7"/>
      <c r="L425" s="7"/>
      <c r="M425" s="7"/>
      <c r="N425" s="7"/>
      <c r="O425" s="7"/>
      <c r="P425" s="7"/>
      <c r="Q425" s="7"/>
      <c r="R425" s="7"/>
    </row>
    <row r="426" spans="1:18" ht="13.2">
      <c r="A426" s="7"/>
      <c r="B426" s="7"/>
      <c r="C426" s="7"/>
      <c r="D426" s="7"/>
      <c r="E426" s="7"/>
      <c r="F426" s="7"/>
      <c r="G426" s="7"/>
      <c r="H426" s="7"/>
      <c r="I426" s="7"/>
      <c r="J426" s="7"/>
      <c r="K426" s="7"/>
      <c r="L426" s="7"/>
      <c r="M426" s="7"/>
      <c r="N426" s="7"/>
      <c r="O426" s="7"/>
      <c r="P426" s="7"/>
      <c r="Q426" s="7"/>
      <c r="R426" s="7"/>
    </row>
    <row r="427" spans="1:18" ht="13.2">
      <c r="A427" s="7"/>
      <c r="B427" s="7"/>
      <c r="C427" s="7"/>
      <c r="D427" s="7"/>
      <c r="E427" s="7"/>
      <c r="F427" s="7"/>
      <c r="G427" s="7"/>
      <c r="H427" s="7"/>
      <c r="I427" s="7"/>
      <c r="J427" s="7"/>
      <c r="K427" s="7"/>
      <c r="L427" s="7"/>
      <c r="M427" s="7"/>
      <c r="N427" s="7"/>
      <c r="O427" s="7"/>
      <c r="P427" s="7"/>
      <c r="Q427" s="7"/>
      <c r="R427" s="7"/>
    </row>
    <row r="428" spans="1:18" ht="13.2">
      <c r="A428" s="7"/>
      <c r="B428" s="7"/>
      <c r="C428" s="7"/>
      <c r="D428" s="7"/>
      <c r="E428" s="7"/>
      <c r="F428" s="7"/>
      <c r="G428" s="7"/>
      <c r="H428" s="7"/>
      <c r="I428" s="7"/>
      <c r="J428" s="7"/>
      <c r="K428" s="7"/>
      <c r="L428" s="7"/>
      <c r="M428" s="7"/>
      <c r="N428" s="7"/>
      <c r="O428" s="7"/>
      <c r="P428" s="7"/>
      <c r="Q428" s="7"/>
      <c r="R428" s="7"/>
    </row>
    <row r="429" spans="1:18" ht="13.2">
      <c r="A429" s="7"/>
      <c r="B429" s="7"/>
      <c r="C429" s="7"/>
      <c r="D429" s="7"/>
      <c r="E429" s="7"/>
      <c r="F429" s="7"/>
      <c r="G429" s="7"/>
      <c r="H429" s="7"/>
      <c r="I429" s="7"/>
      <c r="J429" s="7"/>
      <c r="K429" s="7"/>
      <c r="L429" s="7"/>
      <c r="M429" s="7"/>
      <c r="N429" s="7"/>
      <c r="O429" s="7"/>
      <c r="P429" s="7"/>
      <c r="Q429" s="7"/>
      <c r="R429" s="7"/>
    </row>
    <row r="430" spans="1:18" ht="13.2">
      <c r="A430" s="7"/>
      <c r="B430" s="7"/>
      <c r="C430" s="7"/>
      <c r="D430" s="7"/>
      <c r="E430" s="7"/>
      <c r="F430" s="7"/>
      <c r="G430" s="7"/>
      <c r="H430" s="7"/>
      <c r="I430" s="7"/>
      <c r="J430" s="7"/>
      <c r="K430" s="7"/>
      <c r="L430" s="7"/>
      <c r="M430" s="7"/>
      <c r="N430" s="7"/>
      <c r="O430" s="7"/>
      <c r="P430" s="7"/>
      <c r="Q430" s="7"/>
      <c r="R430" s="7"/>
    </row>
    <row r="431" spans="1:18" ht="13.2">
      <c r="A431" s="7"/>
      <c r="B431" s="7"/>
      <c r="C431" s="7"/>
      <c r="D431" s="7"/>
      <c r="E431" s="7"/>
      <c r="F431" s="7"/>
      <c r="G431" s="7"/>
      <c r="H431" s="7"/>
      <c r="I431" s="7"/>
      <c r="J431" s="7"/>
      <c r="K431" s="7"/>
      <c r="L431" s="7"/>
      <c r="M431" s="7"/>
      <c r="N431" s="7"/>
      <c r="O431" s="7"/>
      <c r="P431" s="7"/>
      <c r="Q431" s="7"/>
      <c r="R431" s="7"/>
    </row>
    <row r="432" spans="1:18" ht="13.2">
      <c r="A432" s="7"/>
      <c r="B432" s="7"/>
      <c r="C432" s="7"/>
      <c r="D432" s="7"/>
      <c r="E432" s="7"/>
      <c r="F432" s="7"/>
      <c r="G432" s="7"/>
      <c r="H432" s="7"/>
      <c r="I432" s="7"/>
      <c r="J432" s="7"/>
      <c r="K432" s="7"/>
      <c r="L432" s="7"/>
      <c r="M432" s="7"/>
      <c r="N432" s="7"/>
      <c r="O432" s="7"/>
      <c r="P432" s="7"/>
      <c r="Q432" s="7"/>
      <c r="R432" s="7"/>
    </row>
    <row r="433" spans="1:18" ht="13.2">
      <c r="A433" s="7"/>
      <c r="B433" s="7"/>
      <c r="C433" s="7"/>
      <c r="D433" s="7"/>
      <c r="E433" s="7"/>
      <c r="F433" s="7"/>
      <c r="G433" s="7"/>
      <c r="H433" s="7"/>
      <c r="I433" s="7"/>
      <c r="J433" s="7"/>
      <c r="K433" s="7"/>
      <c r="L433" s="7"/>
      <c r="M433" s="7"/>
      <c r="N433" s="7"/>
      <c r="O433" s="7"/>
      <c r="P433" s="7"/>
      <c r="Q433" s="7"/>
      <c r="R433" s="7"/>
    </row>
    <row r="434" spans="1:18" ht="13.2">
      <c r="A434" s="7"/>
      <c r="B434" s="7"/>
      <c r="C434" s="7"/>
      <c r="D434" s="7"/>
      <c r="E434" s="7"/>
      <c r="F434" s="7"/>
      <c r="G434" s="7"/>
      <c r="H434" s="7"/>
      <c r="I434" s="7"/>
      <c r="J434" s="7"/>
      <c r="K434" s="7"/>
      <c r="L434" s="7"/>
      <c r="M434" s="7"/>
      <c r="N434" s="7"/>
      <c r="O434" s="7"/>
      <c r="P434" s="7"/>
      <c r="Q434" s="7"/>
      <c r="R434" s="7"/>
    </row>
    <row r="435" spans="1:18" ht="13.2">
      <c r="A435" s="7"/>
      <c r="B435" s="7"/>
      <c r="C435" s="7"/>
      <c r="D435" s="7"/>
      <c r="E435" s="7"/>
      <c r="F435" s="7"/>
      <c r="G435" s="7"/>
      <c r="H435" s="7"/>
      <c r="I435" s="7"/>
      <c r="J435" s="7"/>
      <c r="K435" s="7"/>
      <c r="L435" s="7"/>
      <c r="M435" s="7"/>
      <c r="N435" s="7"/>
      <c r="O435" s="7"/>
      <c r="P435" s="7"/>
      <c r="Q435" s="7"/>
      <c r="R435" s="7"/>
    </row>
    <row r="436" spans="1:18" ht="13.2">
      <c r="A436" s="7"/>
      <c r="B436" s="7"/>
      <c r="C436" s="7"/>
      <c r="D436" s="7"/>
      <c r="E436" s="7"/>
      <c r="F436" s="7"/>
      <c r="G436" s="7"/>
      <c r="H436" s="7"/>
      <c r="I436" s="7"/>
      <c r="J436" s="7"/>
      <c r="K436" s="7"/>
      <c r="L436" s="7"/>
      <c r="M436" s="7"/>
      <c r="N436" s="7"/>
      <c r="O436" s="7"/>
      <c r="P436" s="7"/>
      <c r="Q436" s="7"/>
      <c r="R436" s="7"/>
    </row>
    <row r="437" spans="1:18" ht="13.2">
      <c r="A437" s="7"/>
      <c r="B437" s="7"/>
      <c r="C437" s="7"/>
      <c r="D437" s="7"/>
      <c r="E437" s="7"/>
      <c r="F437" s="7"/>
      <c r="G437" s="7"/>
      <c r="H437" s="7"/>
      <c r="I437" s="7"/>
      <c r="J437" s="7"/>
      <c r="K437" s="7"/>
      <c r="L437" s="7"/>
      <c r="M437" s="7"/>
      <c r="N437" s="7"/>
      <c r="O437" s="7"/>
      <c r="P437" s="7"/>
      <c r="Q437" s="7"/>
      <c r="R437" s="7"/>
    </row>
    <row r="438" spans="1:18" ht="13.2">
      <c r="A438" s="7"/>
      <c r="B438" s="7"/>
      <c r="C438" s="7"/>
      <c r="D438" s="7"/>
      <c r="E438" s="7"/>
      <c r="F438" s="7"/>
      <c r="G438" s="7"/>
      <c r="H438" s="7"/>
      <c r="I438" s="7"/>
      <c r="J438" s="7"/>
      <c r="K438" s="7"/>
      <c r="L438" s="7"/>
      <c r="M438" s="7"/>
      <c r="N438" s="7"/>
      <c r="O438" s="7"/>
      <c r="P438" s="7"/>
      <c r="Q438" s="7"/>
      <c r="R438" s="7"/>
    </row>
    <row r="439" spans="1:18" ht="13.2">
      <c r="A439" s="7"/>
      <c r="B439" s="7"/>
      <c r="C439" s="7"/>
      <c r="D439" s="7"/>
      <c r="E439" s="7"/>
      <c r="F439" s="7"/>
      <c r="G439" s="7"/>
      <c r="H439" s="7"/>
      <c r="I439" s="7"/>
      <c r="J439" s="7"/>
      <c r="K439" s="7"/>
      <c r="L439" s="7"/>
      <c r="M439" s="7"/>
      <c r="N439" s="7"/>
      <c r="O439" s="7"/>
      <c r="P439" s="7"/>
      <c r="Q439" s="7"/>
      <c r="R439" s="7"/>
    </row>
    <row r="440" spans="1:18" ht="13.2">
      <c r="A440" s="7"/>
      <c r="B440" s="7"/>
      <c r="C440" s="7"/>
      <c r="D440" s="7"/>
      <c r="E440" s="7"/>
      <c r="F440" s="7"/>
      <c r="G440" s="7"/>
      <c r="H440" s="7"/>
      <c r="I440" s="7"/>
      <c r="J440" s="7"/>
      <c r="K440" s="7"/>
      <c r="L440" s="7"/>
      <c r="M440" s="7"/>
      <c r="N440" s="7"/>
      <c r="O440" s="7"/>
      <c r="P440" s="7"/>
      <c r="Q440" s="7"/>
      <c r="R440" s="7"/>
    </row>
    <row r="441" spans="1:18" ht="13.2">
      <c r="A441" s="7"/>
      <c r="B441" s="7"/>
      <c r="C441" s="7"/>
      <c r="D441" s="7"/>
      <c r="E441" s="7"/>
      <c r="F441" s="7"/>
      <c r="G441" s="7"/>
      <c r="H441" s="7"/>
      <c r="I441" s="7"/>
      <c r="J441" s="7"/>
      <c r="K441" s="7"/>
      <c r="L441" s="7"/>
      <c r="M441" s="7"/>
      <c r="N441" s="7"/>
      <c r="O441" s="7"/>
      <c r="P441" s="7"/>
      <c r="Q441" s="7"/>
      <c r="R441" s="7"/>
    </row>
    <row r="442" spans="1:18" ht="13.2">
      <c r="A442" s="7"/>
      <c r="B442" s="7"/>
      <c r="C442" s="7"/>
      <c r="D442" s="7"/>
      <c r="E442" s="7"/>
      <c r="F442" s="7"/>
      <c r="G442" s="7"/>
      <c r="H442" s="7"/>
      <c r="I442" s="7"/>
      <c r="J442" s="7"/>
      <c r="K442" s="7"/>
      <c r="L442" s="7"/>
      <c r="M442" s="7"/>
      <c r="N442" s="7"/>
      <c r="O442" s="7"/>
      <c r="P442" s="7"/>
      <c r="Q442" s="7"/>
      <c r="R442" s="7"/>
    </row>
    <row r="443" spans="1:18" ht="13.2">
      <c r="A443" s="7"/>
      <c r="B443" s="7"/>
      <c r="C443" s="7"/>
      <c r="D443" s="7"/>
      <c r="E443" s="7"/>
      <c r="F443" s="7"/>
      <c r="G443" s="7"/>
      <c r="H443" s="7"/>
      <c r="I443" s="7"/>
      <c r="J443" s="7"/>
      <c r="K443" s="7"/>
      <c r="L443" s="7"/>
      <c r="M443" s="7"/>
      <c r="N443" s="7"/>
      <c r="O443" s="7"/>
      <c r="P443" s="7"/>
      <c r="Q443" s="7"/>
      <c r="R443" s="7"/>
    </row>
    <row r="444" spans="1:18" ht="13.2">
      <c r="A444" s="7"/>
      <c r="B444" s="7"/>
      <c r="C444" s="7"/>
      <c r="D444" s="7"/>
      <c r="E444" s="7"/>
      <c r="F444" s="7"/>
      <c r="G444" s="7"/>
      <c r="H444" s="7"/>
      <c r="I444" s="7"/>
      <c r="J444" s="7"/>
      <c r="K444" s="7"/>
      <c r="L444" s="7"/>
      <c r="M444" s="7"/>
      <c r="N444" s="7"/>
      <c r="O444" s="7"/>
      <c r="P444" s="7"/>
      <c r="Q444" s="7"/>
      <c r="R444" s="7"/>
    </row>
    <row r="445" spans="1:18" ht="13.2">
      <c r="A445" s="7"/>
      <c r="B445" s="7"/>
      <c r="C445" s="7"/>
      <c r="D445" s="7"/>
      <c r="E445" s="7"/>
      <c r="F445" s="7"/>
      <c r="G445" s="7"/>
      <c r="H445" s="7"/>
      <c r="I445" s="7"/>
      <c r="J445" s="7"/>
      <c r="K445" s="7"/>
      <c r="L445" s="7"/>
      <c r="M445" s="7"/>
      <c r="N445" s="7"/>
      <c r="O445" s="7"/>
      <c r="P445" s="7"/>
      <c r="Q445" s="7"/>
      <c r="R445" s="7"/>
    </row>
    <row r="446" spans="1:18" ht="13.2">
      <c r="A446" s="7"/>
      <c r="B446" s="7"/>
      <c r="C446" s="7"/>
      <c r="D446" s="7"/>
      <c r="E446" s="7"/>
      <c r="F446" s="7"/>
      <c r="G446" s="7"/>
      <c r="H446" s="7"/>
      <c r="I446" s="7"/>
      <c r="J446" s="7"/>
      <c r="K446" s="7"/>
      <c r="L446" s="7"/>
      <c r="M446" s="7"/>
      <c r="N446" s="7"/>
      <c r="O446" s="7"/>
      <c r="P446" s="7"/>
      <c r="Q446" s="7"/>
      <c r="R446" s="7"/>
    </row>
    <row r="447" spans="1:18" ht="13.2">
      <c r="A447" s="7"/>
      <c r="B447" s="7"/>
      <c r="C447" s="7"/>
      <c r="D447" s="7"/>
      <c r="E447" s="7"/>
      <c r="F447" s="7"/>
      <c r="G447" s="7"/>
      <c r="H447" s="7"/>
      <c r="I447" s="7"/>
      <c r="J447" s="7"/>
      <c r="K447" s="7"/>
      <c r="L447" s="7"/>
      <c r="M447" s="7"/>
      <c r="N447" s="7"/>
      <c r="O447" s="7"/>
      <c r="P447" s="7"/>
      <c r="Q447" s="7"/>
      <c r="R447" s="7"/>
    </row>
    <row r="448" spans="1:18" ht="13.2">
      <c r="A448" s="7"/>
      <c r="B448" s="7"/>
      <c r="C448" s="7"/>
      <c r="D448" s="7"/>
      <c r="E448" s="7"/>
      <c r="F448" s="7"/>
      <c r="G448" s="7"/>
      <c r="H448" s="7"/>
      <c r="I448" s="7"/>
      <c r="J448" s="7"/>
      <c r="K448" s="7"/>
      <c r="L448" s="7"/>
      <c r="M448" s="7"/>
      <c r="N448" s="7"/>
      <c r="O448" s="7"/>
      <c r="P448" s="7"/>
      <c r="Q448" s="7"/>
      <c r="R448" s="7"/>
    </row>
    <row r="449" spans="1:18" ht="13.2">
      <c r="A449" s="7"/>
      <c r="B449" s="7"/>
      <c r="C449" s="7"/>
      <c r="D449" s="7"/>
      <c r="E449" s="7"/>
      <c r="F449" s="7"/>
      <c r="G449" s="7"/>
      <c r="H449" s="7"/>
      <c r="I449" s="7"/>
      <c r="J449" s="7"/>
      <c r="K449" s="7"/>
      <c r="L449" s="7"/>
      <c r="M449" s="7"/>
      <c r="N449" s="7"/>
      <c r="O449" s="7"/>
      <c r="P449" s="7"/>
      <c r="Q449" s="7"/>
      <c r="R449" s="7"/>
    </row>
    <row r="450" spans="1:18" ht="13.2">
      <c r="A450" s="7"/>
      <c r="B450" s="7"/>
      <c r="C450" s="7"/>
      <c r="D450" s="7"/>
      <c r="E450" s="7"/>
      <c r="F450" s="7"/>
      <c r="G450" s="7"/>
      <c r="H450" s="7"/>
      <c r="I450" s="7"/>
      <c r="J450" s="7"/>
      <c r="K450" s="7"/>
      <c r="L450" s="7"/>
      <c r="M450" s="7"/>
      <c r="N450" s="7"/>
      <c r="O450" s="7"/>
      <c r="P450" s="7"/>
      <c r="Q450" s="7"/>
      <c r="R450" s="7"/>
    </row>
    <row r="451" spans="1:18" ht="13.2">
      <c r="A451" s="7"/>
      <c r="B451" s="7"/>
      <c r="C451" s="7"/>
      <c r="D451" s="7"/>
      <c r="E451" s="7"/>
      <c r="F451" s="7"/>
      <c r="G451" s="7"/>
      <c r="H451" s="7"/>
      <c r="I451" s="7"/>
      <c r="J451" s="7"/>
      <c r="K451" s="7"/>
      <c r="L451" s="7"/>
      <c r="M451" s="7"/>
      <c r="N451" s="7"/>
      <c r="O451" s="7"/>
      <c r="P451" s="7"/>
      <c r="Q451" s="7"/>
      <c r="R451" s="7"/>
    </row>
    <row r="452" spans="1:18" ht="13.2">
      <c r="A452" s="7"/>
      <c r="B452" s="7"/>
      <c r="C452" s="7"/>
      <c r="D452" s="7"/>
      <c r="E452" s="7"/>
      <c r="F452" s="7"/>
      <c r="G452" s="7"/>
      <c r="H452" s="7"/>
      <c r="I452" s="7"/>
      <c r="J452" s="7"/>
      <c r="K452" s="7"/>
      <c r="L452" s="7"/>
      <c r="M452" s="7"/>
      <c r="N452" s="7"/>
      <c r="O452" s="7"/>
      <c r="P452" s="7"/>
      <c r="Q452" s="7"/>
      <c r="R452" s="7"/>
    </row>
    <row r="453" spans="1:18" ht="13.2">
      <c r="A453" s="7"/>
      <c r="B453" s="7"/>
      <c r="C453" s="7"/>
      <c r="D453" s="7"/>
      <c r="E453" s="7"/>
      <c r="F453" s="7"/>
      <c r="G453" s="7"/>
      <c r="H453" s="7"/>
      <c r="I453" s="7"/>
      <c r="J453" s="7"/>
      <c r="K453" s="7"/>
      <c r="L453" s="7"/>
      <c r="M453" s="7"/>
      <c r="N453" s="7"/>
      <c r="O453" s="7"/>
      <c r="P453" s="7"/>
      <c r="Q453" s="7"/>
      <c r="R453" s="7"/>
    </row>
    <row r="454" spans="1:18" ht="13.2">
      <c r="A454" s="7"/>
      <c r="B454" s="7"/>
      <c r="C454" s="7"/>
      <c r="D454" s="7"/>
      <c r="E454" s="7"/>
      <c r="F454" s="7"/>
      <c r="G454" s="7"/>
      <c r="H454" s="7"/>
      <c r="I454" s="7"/>
      <c r="J454" s="7"/>
      <c r="K454" s="7"/>
      <c r="L454" s="7"/>
      <c r="M454" s="7"/>
      <c r="N454" s="7"/>
      <c r="O454" s="7"/>
      <c r="P454" s="7"/>
      <c r="Q454" s="7"/>
      <c r="R454" s="7"/>
    </row>
    <row r="455" spans="1:18" ht="13.2">
      <c r="A455" s="7"/>
      <c r="B455" s="7"/>
      <c r="C455" s="7"/>
      <c r="D455" s="7"/>
      <c r="E455" s="7"/>
      <c r="F455" s="7"/>
      <c r="G455" s="7"/>
      <c r="H455" s="7"/>
      <c r="I455" s="7"/>
      <c r="J455" s="7"/>
      <c r="K455" s="7"/>
      <c r="L455" s="7"/>
      <c r="M455" s="7"/>
      <c r="N455" s="7"/>
      <c r="O455" s="7"/>
      <c r="P455" s="7"/>
      <c r="Q455" s="7"/>
      <c r="R455" s="7"/>
    </row>
    <row r="456" spans="1:18" ht="13.2">
      <c r="A456" s="7"/>
      <c r="B456" s="7"/>
      <c r="C456" s="7"/>
      <c r="D456" s="7"/>
      <c r="E456" s="7"/>
      <c r="F456" s="7"/>
      <c r="G456" s="7"/>
      <c r="H456" s="7"/>
      <c r="I456" s="7"/>
      <c r="J456" s="7"/>
      <c r="K456" s="7"/>
      <c r="L456" s="7"/>
      <c r="M456" s="7"/>
      <c r="N456" s="7"/>
      <c r="O456" s="7"/>
      <c r="P456" s="7"/>
      <c r="Q456" s="7"/>
      <c r="R456" s="7"/>
    </row>
    <row r="457" spans="1:18" ht="13.2">
      <c r="A457" s="7"/>
      <c r="B457" s="7"/>
      <c r="C457" s="7"/>
      <c r="D457" s="7"/>
      <c r="E457" s="7"/>
      <c r="F457" s="7"/>
      <c r="G457" s="7"/>
      <c r="H457" s="7"/>
      <c r="I457" s="7"/>
      <c r="J457" s="7"/>
      <c r="K457" s="7"/>
      <c r="L457" s="7"/>
      <c r="M457" s="7"/>
      <c r="N457" s="7"/>
      <c r="O457" s="7"/>
      <c r="P457" s="7"/>
      <c r="Q457" s="7"/>
      <c r="R457" s="7"/>
    </row>
    <row r="458" spans="1:18" ht="13.2">
      <c r="A458" s="7"/>
      <c r="B458" s="7"/>
      <c r="C458" s="7"/>
      <c r="D458" s="7"/>
      <c r="E458" s="7"/>
      <c r="F458" s="7"/>
      <c r="G458" s="7"/>
      <c r="H458" s="7"/>
      <c r="I458" s="7"/>
      <c r="J458" s="7"/>
      <c r="K458" s="7"/>
      <c r="L458" s="7"/>
      <c r="M458" s="7"/>
      <c r="N458" s="7"/>
      <c r="O458" s="7"/>
      <c r="P458" s="7"/>
      <c r="Q458" s="7"/>
      <c r="R458" s="7"/>
    </row>
    <row r="459" spans="1:18" ht="13.2">
      <c r="A459" s="7"/>
      <c r="B459" s="7"/>
      <c r="C459" s="7"/>
      <c r="D459" s="7"/>
      <c r="E459" s="7"/>
      <c r="F459" s="7"/>
      <c r="G459" s="7"/>
      <c r="H459" s="7"/>
      <c r="I459" s="7"/>
      <c r="J459" s="7"/>
      <c r="K459" s="7"/>
      <c r="L459" s="7"/>
      <c r="M459" s="7"/>
      <c r="N459" s="7"/>
      <c r="O459" s="7"/>
      <c r="P459" s="7"/>
      <c r="Q459" s="7"/>
      <c r="R459" s="7"/>
    </row>
    <row r="460" spans="1:18" ht="13.2">
      <c r="A460" s="7"/>
      <c r="B460" s="7"/>
      <c r="C460" s="7"/>
      <c r="D460" s="7"/>
      <c r="E460" s="7"/>
      <c r="F460" s="7"/>
      <c r="G460" s="7"/>
      <c r="H460" s="7"/>
      <c r="I460" s="7"/>
      <c r="J460" s="7"/>
      <c r="K460" s="7"/>
      <c r="L460" s="7"/>
      <c r="M460" s="7"/>
      <c r="N460" s="7"/>
      <c r="O460" s="7"/>
      <c r="P460" s="7"/>
      <c r="Q460" s="7"/>
      <c r="R460" s="7"/>
    </row>
    <row r="461" spans="1:18" ht="13.2">
      <c r="A461" s="7"/>
      <c r="B461" s="7"/>
      <c r="C461" s="7"/>
      <c r="D461" s="7"/>
      <c r="E461" s="7"/>
      <c r="F461" s="7"/>
      <c r="G461" s="7"/>
      <c r="H461" s="7"/>
      <c r="I461" s="7"/>
      <c r="J461" s="7"/>
      <c r="K461" s="7"/>
      <c r="L461" s="7"/>
      <c r="M461" s="7"/>
      <c r="N461" s="7"/>
      <c r="O461" s="7"/>
      <c r="P461" s="7"/>
      <c r="Q461" s="7"/>
      <c r="R461" s="7"/>
    </row>
    <row r="462" spans="1:18" ht="13.2">
      <c r="A462" s="7"/>
      <c r="B462" s="7"/>
      <c r="C462" s="7"/>
      <c r="D462" s="7"/>
      <c r="E462" s="7"/>
      <c r="F462" s="7"/>
      <c r="G462" s="7"/>
      <c r="H462" s="7"/>
      <c r="I462" s="7"/>
      <c r="J462" s="7"/>
      <c r="K462" s="7"/>
      <c r="L462" s="7"/>
      <c r="M462" s="7"/>
      <c r="N462" s="7"/>
      <c r="O462" s="7"/>
      <c r="P462" s="7"/>
      <c r="Q462" s="7"/>
      <c r="R462" s="7"/>
    </row>
    <row r="463" spans="1:18" ht="13.2">
      <c r="A463" s="7"/>
      <c r="B463" s="7"/>
      <c r="C463" s="7"/>
      <c r="D463" s="7"/>
      <c r="E463" s="7"/>
      <c r="F463" s="7"/>
      <c r="G463" s="7"/>
      <c r="H463" s="7"/>
      <c r="I463" s="7"/>
      <c r="J463" s="7"/>
      <c r="K463" s="7"/>
      <c r="L463" s="7"/>
      <c r="M463" s="7"/>
      <c r="N463" s="7"/>
      <c r="O463" s="7"/>
      <c r="P463" s="7"/>
      <c r="Q463" s="7"/>
      <c r="R463" s="7"/>
    </row>
    <row r="464" spans="1:18" ht="13.2">
      <c r="A464" s="7"/>
      <c r="B464" s="7"/>
      <c r="C464" s="7"/>
      <c r="D464" s="7"/>
      <c r="E464" s="7"/>
      <c r="F464" s="7"/>
      <c r="G464" s="7"/>
      <c r="H464" s="7"/>
      <c r="I464" s="7"/>
      <c r="J464" s="7"/>
      <c r="K464" s="7"/>
      <c r="L464" s="7"/>
      <c r="M464" s="7"/>
      <c r="N464" s="7"/>
      <c r="O464" s="7"/>
      <c r="P464" s="7"/>
      <c r="Q464" s="7"/>
      <c r="R464" s="7"/>
    </row>
    <row r="465" spans="1:18" ht="13.2">
      <c r="A465" s="7"/>
      <c r="B465" s="7"/>
      <c r="C465" s="7"/>
      <c r="D465" s="7"/>
      <c r="E465" s="7"/>
      <c r="F465" s="7"/>
      <c r="G465" s="7"/>
      <c r="H465" s="7"/>
      <c r="I465" s="7"/>
      <c r="J465" s="7"/>
      <c r="K465" s="7"/>
      <c r="L465" s="7"/>
      <c r="M465" s="7"/>
      <c r="N465" s="7"/>
      <c r="O465" s="7"/>
      <c r="P465" s="7"/>
      <c r="Q465" s="7"/>
      <c r="R465" s="7"/>
    </row>
    <row r="466" spans="1:18" ht="13.2">
      <c r="A466" s="7"/>
      <c r="B466" s="7"/>
      <c r="C466" s="7"/>
      <c r="D466" s="7"/>
      <c r="E466" s="7"/>
      <c r="F466" s="7"/>
      <c r="G466" s="7"/>
      <c r="H466" s="7"/>
      <c r="I466" s="7"/>
      <c r="J466" s="7"/>
      <c r="K466" s="7"/>
      <c r="L466" s="7"/>
      <c r="M466" s="7"/>
      <c r="N466" s="7"/>
      <c r="O466" s="7"/>
      <c r="P466" s="7"/>
      <c r="Q466" s="7"/>
      <c r="R466" s="7"/>
    </row>
    <row r="467" spans="1:18" ht="13.2">
      <c r="A467" s="7"/>
      <c r="B467" s="7"/>
      <c r="C467" s="7"/>
      <c r="D467" s="7"/>
      <c r="E467" s="7"/>
      <c r="F467" s="7"/>
      <c r="G467" s="7"/>
      <c r="H467" s="7"/>
      <c r="I467" s="7"/>
      <c r="J467" s="7"/>
      <c r="K467" s="7"/>
      <c r="L467" s="7"/>
      <c r="M467" s="7"/>
      <c r="N467" s="7"/>
      <c r="O467" s="7"/>
      <c r="P467" s="7"/>
      <c r="Q467" s="7"/>
      <c r="R467" s="7"/>
    </row>
    <row r="468" spans="1:18" ht="13.2">
      <c r="A468" s="7"/>
      <c r="B468" s="7"/>
      <c r="C468" s="7"/>
      <c r="D468" s="7"/>
      <c r="E468" s="7"/>
      <c r="F468" s="7"/>
      <c r="G468" s="7"/>
      <c r="H468" s="7"/>
      <c r="I468" s="7"/>
      <c r="J468" s="7"/>
      <c r="K468" s="7"/>
      <c r="L468" s="7"/>
      <c r="M468" s="7"/>
      <c r="N468" s="7"/>
      <c r="O468" s="7"/>
      <c r="P468" s="7"/>
      <c r="Q468" s="7"/>
      <c r="R468" s="7"/>
    </row>
    <row r="469" spans="1:18" ht="13.2">
      <c r="A469" s="7"/>
      <c r="B469" s="7"/>
      <c r="C469" s="7"/>
      <c r="D469" s="7"/>
      <c r="E469" s="7"/>
      <c r="F469" s="7"/>
      <c r="G469" s="7"/>
      <c r="H469" s="7"/>
      <c r="I469" s="7"/>
      <c r="J469" s="7"/>
      <c r="K469" s="7"/>
      <c r="L469" s="7"/>
      <c r="M469" s="7"/>
      <c r="N469" s="7"/>
      <c r="O469" s="7"/>
      <c r="P469" s="7"/>
      <c r="Q469" s="7"/>
      <c r="R469" s="7"/>
    </row>
    <row r="470" spans="1:18" ht="13.2">
      <c r="A470" s="7"/>
      <c r="B470" s="7"/>
      <c r="C470" s="7"/>
      <c r="D470" s="7"/>
      <c r="E470" s="7"/>
      <c r="F470" s="7"/>
      <c r="G470" s="7"/>
      <c r="H470" s="7"/>
      <c r="I470" s="7"/>
      <c r="J470" s="7"/>
      <c r="K470" s="7"/>
      <c r="L470" s="7"/>
      <c r="M470" s="7"/>
      <c r="N470" s="7"/>
      <c r="O470" s="7"/>
      <c r="P470" s="7"/>
      <c r="Q470" s="7"/>
      <c r="R470" s="7"/>
    </row>
    <row r="471" spans="1:18" ht="13.2">
      <c r="A471" s="7"/>
      <c r="B471" s="7"/>
      <c r="C471" s="7"/>
      <c r="D471" s="7"/>
      <c r="E471" s="7"/>
      <c r="F471" s="7"/>
      <c r="G471" s="7"/>
      <c r="H471" s="7"/>
      <c r="I471" s="7"/>
      <c r="J471" s="7"/>
      <c r="K471" s="7"/>
      <c r="L471" s="7"/>
      <c r="M471" s="7"/>
      <c r="N471" s="7"/>
      <c r="O471" s="7"/>
      <c r="P471" s="7"/>
      <c r="Q471" s="7"/>
      <c r="R471" s="7"/>
    </row>
    <row r="472" spans="1:18" ht="13.2">
      <c r="A472" s="7"/>
      <c r="B472" s="7"/>
      <c r="C472" s="7"/>
      <c r="D472" s="7"/>
      <c r="E472" s="7"/>
      <c r="F472" s="7"/>
      <c r="G472" s="7"/>
      <c r="H472" s="7"/>
      <c r="I472" s="7"/>
      <c r="J472" s="7"/>
      <c r="K472" s="7"/>
      <c r="L472" s="7"/>
      <c r="M472" s="7"/>
      <c r="N472" s="7"/>
      <c r="O472" s="7"/>
      <c r="P472" s="7"/>
      <c r="Q472" s="7"/>
      <c r="R472" s="7"/>
    </row>
    <row r="473" spans="1:18" ht="13.2">
      <c r="A473" s="7"/>
      <c r="B473" s="7"/>
      <c r="C473" s="7"/>
      <c r="D473" s="7"/>
      <c r="E473" s="7"/>
      <c r="F473" s="7"/>
      <c r="G473" s="7"/>
      <c r="H473" s="7"/>
      <c r="I473" s="7"/>
      <c r="J473" s="7"/>
      <c r="K473" s="7"/>
      <c r="L473" s="7"/>
      <c r="M473" s="7"/>
      <c r="N473" s="7"/>
      <c r="O473" s="7"/>
      <c r="P473" s="7"/>
      <c r="Q473" s="7"/>
      <c r="R473" s="7"/>
    </row>
    <row r="474" spans="1:18" ht="13.2">
      <c r="A474" s="7"/>
      <c r="B474" s="7"/>
      <c r="C474" s="7"/>
      <c r="D474" s="7"/>
      <c r="E474" s="7"/>
      <c r="F474" s="7"/>
      <c r="G474" s="7"/>
      <c r="H474" s="7"/>
      <c r="I474" s="7"/>
      <c r="J474" s="7"/>
      <c r="K474" s="7"/>
      <c r="L474" s="7"/>
      <c r="M474" s="7"/>
      <c r="N474" s="7"/>
      <c r="O474" s="7"/>
      <c r="P474" s="7"/>
      <c r="Q474" s="7"/>
      <c r="R474" s="7"/>
    </row>
    <row r="475" spans="1:18" ht="13.2">
      <c r="A475" s="7"/>
      <c r="B475" s="7"/>
      <c r="C475" s="7"/>
      <c r="D475" s="7"/>
      <c r="E475" s="7"/>
      <c r="F475" s="7"/>
      <c r="G475" s="7"/>
      <c r="H475" s="7"/>
      <c r="I475" s="7"/>
      <c r="J475" s="7"/>
      <c r="K475" s="7"/>
      <c r="L475" s="7"/>
      <c r="M475" s="7"/>
      <c r="N475" s="7"/>
      <c r="O475" s="7"/>
      <c r="P475" s="7"/>
      <c r="Q475" s="7"/>
      <c r="R475" s="7"/>
    </row>
    <row r="476" spans="1:18" ht="13.2">
      <c r="A476" s="7"/>
      <c r="B476" s="7"/>
      <c r="C476" s="7"/>
      <c r="D476" s="7"/>
      <c r="E476" s="7"/>
      <c r="F476" s="7"/>
      <c r="G476" s="7"/>
      <c r="H476" s="7"/>
      <c r="I476" s="7"/>
      <c r="J476" s="7"/>
      <c r="K476" s="7"/>
      <c r="L476" s="7"/>
      <c r="M476" s="7"/>
      <c r="N476" s="7"/>
      <c r="O476" s="7"/>
      <c r="P476" s="7"/>
      <c r="Q476" s="7"/>
      <c r="R476" s="7"/>
    </row>
    <row r="477" spans="1:18" ht="13.2">
      <c r="A477" s="7"/>
      <c r="B477" s="7"/>
      <c r="C477" s="7"/>
      <c r="D477" s="7"/>
      <c r="E477" s="7"/>
      <c r="F477" s="7"/>
      <c r="G477" s="7"/>
      <c r="H477" s="7"/>
      <c r="I477" s="7"/>
      <c r="J477" s="7"/>
      <c r="K477" s="7"/>
      <c r="L477" s="7"/>
      <c r="M477" s="7"/>
      <c r="N477" s="7"/>
      <c r="O477" s="7"/>
      <c r="P477" s="7"/>
      <c r="Q477" s="7"/>
      <c r="R477" s="7"/>
    </row>
    <row r="478" spans="1:18" ht="13.2">
      <c r="A478" s="7"/>
      <c r="B478" s="7"/>
      <c r="C478" s="7"/>
      <c r="D478" s="7"/>
      <c r="E478" s="7"/>
      <c r="F478" s="7"/>
      <c r="G478" s="7"/>
      <c r="H478" s="7"/>
      <c r="I478" s="7"/>
      <c r="J478" s="7"/>
      <c r="K478" s="7"/>
      <c r="L478" s="7"/>
      <c r="M478" s="7"/>
      <c r="N478" s="7"/>
      <c r="O478" s="7"/>
      <c r="P478" s="7"/>
      <c r="Q478" s="7"/>
      <c r="R478" s="7"/>
    </row>
    <row r="479" spans="1:18" ht="13.2">
      <c r="A479" s="7"/>
      <c r="B479" s="7"/>
      <c r="C479" s="7"/>
      <c r="D479" s="7"/>
      <c r="E479" s="7"/>
      <c r="F479" s="7"/>
      <c r="G479" s="7"/>
      <c r="H479" s="7"/>
      <c r="I479" s="7"/>
      <c r="J479" s="7"/>
      <c r="K479" s="7"/>
      <c r="L479" s="7"/>
      <c r="M479" s="7"/>
      <c r="N479" s="7"/>
      <c r="O479" s="7"/>
      <c r="P479" s="7"/>
      <c r="Q479" s="7"/>
      <c r="R479" s="7"/>
    </row>
    <row r="480" spans="1:18" ht="13.2">
      <c r="A480" s="7"/>
      <c r="B480" s="7"/>
      <c r="C480" s="7"/>
      <c r="D480" s="7"/>
      <c r="E480" s="7"/>
      <c r="F480" s="7"/>
      <c r="G480" s="7"/>
      <c r="H480" s="7"/>
      <c r="I480" s="7"/>
      <c r="J480" s="7"/>
      <c r="K480" s="7"/>
      <c r="L480" s="7"/>
      <c r="M480" s="7"/>
      <c r="N480" s="7"/>
      <c r="O480" s="7"/>
      <c r="P480" s="7"/>
      <c r="Q480" s="7"/>
      <c r="R480" s="7"/>
    </row>
    <row r="481" spans="1:18" ht="13.2">
      <c r="A481" s="7"/>
      <c r="B481" s="7"/>
      <c r="C481" s="7"/>
      <c r="D481" s="7"/>
      <c r="E481" s="7"/>
      <c r="F481" s="7"/>
      <c r="G481" s="7"/>
      <c r="H481" s="7"/>
      <c r="I481" s="7"/>
      <c r="J481" s="7"/>
      <c r="K481" s="7"/>
      <c r="L481" s="7"/>
      <c r="M481" s="7"/>
      <c r="N481" s="7"/>
      <c r="O481" s="7"/>
      <c r="P481" s="7"/>
      <c r="Q481" s="7"/>
      <c r="R481" s="7"/>
    </row>
    <row r="482" spans="1:18" ht="13.2">
      <c r="A482" s="7"/>
      <c r="B482" s="7"/>
      <c r="C482" s="7"/>
      <c r="D482" s="7"/>
      <c r="E482" s="7"/>
      <c r="F482" s="7"/>
      <c r="G482" s="7"/>
      <c r="H482" s="7"/>
      <c r="I482" s="7"/>
      <c r="J482" s="7"/>
      <c r="K482" s="7"/>
      <c r="L482" s="7"/>
      <c r="M482" s="7"/>
      <c r="N482" s="7"/>
      <c r="O482" s="7"/>
      <c r="P482" s="7"/>
      <c r="Q482" s="7"/>
      <c r="R482" s="7"/>
    </row>
    <row r="483" spans="1:18" ht="13.2">
      <c r="A483" s="7"/>
      <c r="B483" s="7"/>
      <c r="C483" s="7"/>
      <c r="D483" s="7"/>
      <c r="E483" s="7"/>
      <c r="F483" s="7"/>
      <c r="G483" s="7"/>
      <c r="H483" s="7"/>
      <c r="I483" s="7"/>
      <c r="J483" s="7"/>
      <c r="K483" s="7"/>
      <c r="L483" s="7"/>
      <c r="M483" s="7"/>
      <c r="N483" s="7"/>
      <c r="O483" s="7"/>
      <c r="P483" s="7"/>
      <c r="Q483" s="7"/>
      <c r="R483" s="7"/>
    </row>
    <row r="484" spans="1:18" ht="13.2">
      <c r="A484" s="7"/>
      <c r="B484" s="7"/>
      <c r="C484" s="7"/>
      <c r="D484" s="7"/>
      <c r="E484" s="7"/>
      <c r="F484" s="7"/>
      <c r="G484" s="7"/>
      <c r="H484" s="7"/>
      <c r="I484" s="7"/>
      <c r="J484" s="7"/>
      <c r="K484" s="7"/>
      <c r="L484" s="7"/>
      <c r="M484" s="7"/>
      <c r="N484" s="7"/>
      <c r="O484" s="7"/>
      <c r="P484" s="7"/>
      <c r="Q484" s="7"/>
      <c r="R484" s="7"/>
    </row>
    <row r="485" spans="1:18" ht="13.2">
      <c r="A485" s="7"/>
      <c r="B485" s="7"/>
      <c r="C485" s="7"/>
      <c r="D485" s="7"/>
      <c r="E485" s="7"/>
      <c r="F485" s="7"/>
      <c r="G485" s="7"/>
      <c r="H485" s="7"/>
      <c r="I485" s="7"/>
      <c r="J485" s="7"/>
      <c r="K485" s="7"/>
      <c r="L485" s="7"/>
      <c r="M485" s="7"/>
      <c r="N485" s="7"/>
      <c r="O485" s="7"/>
      <c r="P485" s="7"/>
      <c r="Q485" s="7"/>
      <c r="R485" s="7"/>
    </row>
    <row r="486" spans="1:18" ht="13.2">
      <c r="A486" s="7"/>
      <c r="B486" s="7"/>
      <c r="C486" s="7"/>
      <c r="D486" s="7"/>
      <c r="E486" s="7"/>
      <c r="F486" s="7"/>
      <c r="G486" s="7"/>
      <c r="H486" s="7"/>
      <c r="I486" s="7"/>
      <c r="J486" s="7"/>
      <c r="K486" s="7"/>
      <c r="L486" s="7"/>
      <c r="M486" s="7"/>
      <c r="N486" s="7"/>
      <c r="O486" s="7"/>
      <c r="P486" s="7"/>
      <c r="Q486" s="7"/>
      <c r="R486" s="7"/>
    </row>
    <row r="487" spans="1:18" ht="13.2">
      <c r="A487" s="7"/>
      <c r="B487" s="7"/>
      <c r="C487" s="7"/>
      <c r="D487" s="7"/>
      <c r="E487" s="7"/>
      <c r="F487" s="7"/>
      <c r="G487" s="7"/>
      <c r="H487" s="7"/>
      <c r="I487" s="7"/>
      <c r="J487" s="7"/>
      <c r="K487" s="7"/>
      <c r="L487" s="7"/>
      <c r="M487" s="7"/>
      <c r="N487" s="7"/>
      <c r="O487" s="7"/>
      <c r="P487" s="7"/>
      <c r="Q487" s="7"/>
      <c r="R487" s="7"/>
    </row>
    <row r="488" spans="1:18" ht="13.2">
      <c r="A488" s="7"/>
      <c r="B488" s="7"/>
      <c r="C488" s="7"/>
      <c r="D488" s="7"/>
      <c r="E488" s="7"/>
      <c r="F488" s="7"/>
      <c r="G488" s="7"/>
      <c r="H488" s="7"/>
      <c r="I488" s="7"/>
      <c r="J488" s="7"/>
      <c r="K488" s="7"/>
      <c r="L488" s="7"/>
      <c r="M488" s="7"/>
      <c r="N488" s="7"/>
      <c r="O488" s="7"/>
      <c r="P488" s="7"/>
      <c r="Q488" s="7"/>
      <c r="R488" s="7"/>
    </row>
    <row r="489" spans="1:18" ht="13.2">
      <c r="A489" s="7"/>
      <c r="B489" s="7"/>
      <c r="C489" s="7"/>
      <c r="D489" s="7"/>
      <c r="E489" s="7"/>
      <c r="F489" s="7"/>
      <c r="G489" s="7"/>
      <c r="H489" s="7"/>
      <c r="I489" s="7"/>
      <c r="J489" s="7"/>
      <c r="K489" s="7"/>
      <c r="L489" s="7"/>
      <c r="M489" s="7"/>
      <c r="N489" s="7"/>
      <c r="O489" s="7"/>
      <c r="P489" s="7"/>
      <c r="Q489" s="7"/>
      <c r="R489" s="7"/>
    </row>
    <row r="490" spans="1:18" ht="13.2">
      <c r="A490" s="7"/>
      <c r="B490" s="7"/>
      <c r="C490" s="7"/>
      <c r="D490" s="7"/>
      <c r="E490" s="7"/>
      <c r="F490" s="7"/>
      <c r="G490" s="7"/>
      <c r="H490" s="7"/>
      <c r="I490" s="7"/>
      <c r="J490" s="7"/>
      <c r="K490" s="7"/>
      <c r="L490" s="7"/>
      <c r="M490" s="7"/>
      <c r="N490" s="7"/>
      <c r="O490" s="7"/>
      <c r="P490" s="7"/>
      <c r="Q490" s="7"/>
      <c r="R490" s="7"/>
    </row>
    <row r="491" spans="1:18" ht="13.2">
      <c r="A491" s="7"/>
      <c r="B491" s="7"/>
      <c r="C491" s="7"/>
      <c r="D491" s="7"/>
      <c r="E491" s="7"/>
      <c r="F491" s="7"/>
      <c r="G491" s="7"/>
      <c r="H491" s="7"/>
      <c r="I491" s="7"/>
      <c r="J491" s="7"/>
      <c r="K491" s="7"/>
      <c r="L491" s="7"/>
      <c r="M491" s="7"/>
      <c r="N491" s="7"/>
      <c r="O491" s="7"/>
      <c r="P491" s="7"/>
      <c r="Q491" s="7"/>
      <c r="R491" s="7"/>
    </row>
    <row r="492" spans="1:18" ht="13.2">
      <c r="A492" s="7"/>
      <c r="B492" s="7"/>
      <c r="C492" s="7"/>
      <c r="D492" s="7"/>
      <c r="E492" s="7"/>
      <c r="F492" s="7"/>
      <c r="G492" s="7"/>
      <c r="H492" s="7"/>
      <c r="I492" s="7"/>
      <c r="J492" s="7"/>
      <c r="K492" s="7"/>
      <c r="L492" s="7"/>
      <c r="M492" s="7"/>
      <c r="N492" s="7"/>
      <c r="O492" s="7"/>
      <c r="P492" s="7"/>
      <c r="Q492" s="7"/>
      <c r="R492" s="7"/>
    </row>
    <row r="493" spans="1:18" ht="13.2">
      <c r="A493" s="7"/>
      <c r="B493" s="7"/>
      <c r="C493" s="7"/>
      <c r="D493" s="7"/>
      <c r="E493" s="7"/>
      <c r="F493" s="7"/>
      <c r="G493" s="7"/>
      <c r="H493" s="7"/>
      <c r="I493" s="7"/>
      <c r="J493" s="7"/>
      <c r="K493" s="7"/>
      <c r="L493" s="7"/>
      <c r="M493" s="7"/>
      <c r="N493" s="7"/>
      <c r="O493" s="7"/>
      <c r="P493" s="7"/>
      <c r="Q493" s="7"/>
      <c r="R493" s="7"/>
    </row>
    <row r="494" spans="1:18" ht="13.2">
      <c r="A494" s="7"/>
      <c r="B494" s="7"/>
      <c r="C494" s="7"/>
      <c r="D494" s="7"/>
      <c r="E494" s="7"/>
      <c r="F494" s="7"/>
      <c r="G494" s="7"/>
      <c r="H494" s="7"/>
      <c r="I494" s="7"/>
      <c r="J494" s="7"/>
      <c r="K494" s="7"/>
      <c r="L494" s="7"/>
      <c r="M494" s="7"/>
      <c r="N494" s="7"/>
      <c r="O494" s="7"/>
      <c r="P494" s="7"/>
      <c r="Q494" s="7"/>
      <c r="R494" s="7"/>
    </row>
    <row r="495" spans="1:18" ht="13.2">
      <c r="A495" s="7"/>
      <c r="B495" s="7"/>
      <c r="C495" s="7"/>
      <c r="D495" s="7"/>
      <c r="E495" s="7"/>
      <c r="F495" s="7"/>
      <c r="G495" s="7"/>
      <c r="H495" s="7"/>
      <c r="I495" s="7"/>
      <c r="J495" s="7"/>
      <c r="K495" s="7"/>
      <c r="L495" s="7"/>
      <c r="M495" s="7"/>
      <c r="N495" s="7"/>
      <c r="O495" s="7"/>
      <c r="P495" s="7"/>
      <c r="Q495" s="7"/>
      <c r="R495" s="7"/>
    </row>
    <row r="496" spans="1:18" ht="13.2">
      <c r="A496" s="7"/>
      <c r="B496" s="7"/>
      <c r="C496" s="7"/>
      <c r="D496" s="7"/>
      <c r="E496" s="7"/>
      <c r="F496" s="7"/>
      <c r="G496" s="7"/>
      <c r="H496" s="7"/>
      <c r="I496" s="7"/>
      <c r="J496" s="7"/>
      <c r="K496" s="7"/>
      <c r="L496" s="7"/>
      <c r="M496" s="7"/>
      <c r="N496" s="7"/>
      <c r="O496" s="7"/>
      <c r="P496" s="7"/>
      <c r="Q496" s="7"/>
      <c r="R496" s="7"/>
    </row>
    <row r="497" spans="1:18" ht="13.2">
      <c r="A497" s="7"/>
      <c r="B497" s="7"/>
      <c r="C497" s="7"/>
      <c r="D497" s="7"/>
      <c r="E497" s="7"/>
      <c r="F497" s="7"/>
      <c r="G497" s="7"/>
      <c r="H497" s="7"/>
      <c r="I497" s="7"/>
      <c r="J497" s="7"/>
      <c r="K497" s="7"/>
      <c r="L497" s="7"/>
      <c r="M497" s="7"/>
      <c r="N497" s="7"/>
      <c r="O497" s="7"/>
      <c r="P497" s="7"/>
      <c r="Q497" s="7"/>
      <c r="R497" s="7"/>
    </row>
    <row r="498" spans="1:18" ht="13.2">
      <c r="A498" s="7"/>
      <c r="B498" s="7"/>
      <c r="C498" s="7"/>
      <c r="D498" s="7"/>
      <c r="E498" s="7"/>
      <c r="F498" s="7"/>
      <c r="G498" s="7"/>
      <c r="H498" s="7"/>
      <c r="I498" s="7"/>
      <c r="J498" s="7"/>
      <c r="K498" s="7"/>
      <c r="L498" s="7"/>
      <c r="M498" s="7"/>
      <c r="N498" s="7"/>
      <c r="O498" s="7"/>
      <c r="P498" s="7"/>
      <c r="Q498" s="7"/>
      <c r="R498" s="7"/>
    </row>
    <row r="499" spans="1:18" ht="13.2">
      <c r="A499" s="7"/>
      <c r="B499" s="7"/>
      <c r="C499" s="7"/>
      <c r="D499" s="7"/>
      <c r="E499" s="7"/>
      <c r="F499" s="7"/>
      <c r="G499" s="7"/>
      <c r="H499" s="7"/>
      <c r="I499" s="7"/>
      <c r="J499" s="7"/>
      <c r="K499" s="7"/>
      <c r="L499" s="7"/>
      <c r="M499" s="7"/>
      <c r="N499" s="7"/>
      <c r="O499" s="7"/>
      <c r="P499" s="7"/>
      <c r="Q499" s="7"/>
      <c r="R499" s="7"/>
    </row>
    <row r="500" spans="1:18" ht="13.2">
      <c r="A500" s="7"/>
      <c r="B500" s="7"/>
      <c r="C500" s="7"/>
      <c r="D500" s="7"/>
      <c r="E500" s="7"/>
      <c r="F500" s="7"/>
      <c r="G500" s="7"/>
      <c r="H500" s="7"/>
      <c r="I500" s="7"/>
      <c r="J500" s="7"/>
      <c r="K500" s="7"/>
      <c r="L500" s="7"/>
      <c r="M500" s="7"/>
      <c r="N500" s="7"/>
      <c r="O500" s="7"/>
      <c r="P500" s="7"/>
      <c r="Q500" s="7"/>
      <c r="R500" s="7"/>
    </row>
    <row r="501" spans="1:18" ht="13.2">
      <c r="A501" s="7"/>
      <c r="B501" s="7"/>
      <c r="C501" s="7"/>
      <c r="D501" s="7"/>
      <c r="E501" s="7"/>
      <c r="F501" s="7"/>
      <c r="G501" s="7"/>
      <c r="H501" s="7"/>
      <c r="I501" s="7"/>
      <c r="J501" s="7"/>
      <c r="K501" s="7"/>
      <c r="L501" s="7"/>
      <c r="M501" s="7"/>
      <c r="N501" s="7"/>
      <c r="O501" s="7"/>
      <c r="P501" s="7"/>
      <c r="Q501" s="7"/>
      <c r="R501" s="7"/>
    </row>
    <row r="502" spans="1:18" ht="13.2">
      <c r="A502" s="7"/>
      <c r="B502" s="7"/>
      <c r="C502" s="7"/>
      <c r="D502" s="7"/>
      <c r="E502" s="7"/>
      <c r="F502" s="7"/>
      <c r="G502" s="7"/>
      <c r="H502" s="7"/>
      <c r="I502" s="7"/>
      <c r="J502" s="7"/>
      <c r="K502" s="7"/>
      <c r="L502" s="7"/>
      <c r="M502" s="7"/>
      <c r="N502" s="7"/>
      <c r="O502" s="7"/>
      <c r="P502" s="7"/>
      <c r="Q502" s="7"/>
      <c r="R502" s="7"/>
    </row>
    <row r="503" spans="1:18" ht="13.2">
      <c r="A503" s="7"/>
      <c r="B503" s="7"/>
      <c r="C503" s="7"/>
      <c r="D503" s="7"/>
      <c r="E503" s="7"/>
      <c r="F503" s="7"/>
      <c r="G503" s="7"/>
      <c r="H503" s="7"/>
      <c r="I503" s="7"/>
      <c r="J503" s="7"/>
      <c r="K503" s="7"/>
      <c r="L503" s="7"/>
      <c r="M503" s="7"/>
      <c r="N503" s="7"/>
      <c r="O503" s="7"/>
      <c r="P503" s="7"/>
      <c r="Q503" s="7"/>
      <c r="R503" s="7"/>
    </row>
    <row r="504" spans="1:18" ht="13.2">
      <c r="A504" s="7"/>
      <c r="B504" s="7"/>
      <c r="C504" s="7"/>
      <c r="D504" s="7"/>
      <c r="E504" s="7"/>
      <c r="F504" s="7"/>
      <c r="G504" s="7"/>
      <c r="H504" s="7"/>
      <c r="I504" s="7"/>
      <c r="J504" s="7"/>
      <c r="K504" s="7"/>
      <c r="L504" s="7"/>
      <c r="M504" s="7"/>
      <c r="N504" s="7"/>
      <c r="O504" s="7"/>
      <c r="P504" s="7"/>
      <c r="Q504" s="7"/>
      <c r="R504" s="7"/>
    </row>
    <row r="505" spans="1:18" ht="13.2">
      <c r="A505" s="7"/>
      <c r="B505" s="7"/>
      <c r="C505" s="7"/>
      <c r="D505" s="7"/>
      <c r="E505" s="7"/>
      <c r="F505" s="7"/>
      <c r="G505" s="7"/>
      <c r="H505" s="7"/>
      <c r="I505" s="7"/>
      <c r="J505" s="7"/>
      <c r="K505" s="7"/>
      <c r="L505" s="7"/>
      <c r="M505" s="7"/>
      <c r="N505" s="7"/>
      <c r="O505" s="7"/>
      <c r="P505" s="7"/>
      <c r="Q505" s="7"/>
      <c r="R505" s="7"/>
    </row>
    <row r="506" spans="1:18" ht="13.2">
      <c r="A506" s="7"/>
      <c r="B506" s="7"/>
      <c r="C506" s="7"/>
      <c r="D506" s="7"/>
      <c r="E506" s="7"/>
      <c r="F506" s="7"/>
      <c r="G506" s="7"/>
      <c r="H506" s="7"/>
      <c r="I506" s="7"/>
      <c r="J506" s="7"/>
      <c r="K506" s="7"/>
      <c r="L506" s="7"/>
      <c r="M506" s="7"/>
      <c r="N506" s="7"/>
      <c r="O506" s="7"/>
      <c r="P506" s="7"/>
      <c r="Q506" s="7"/>
      <c r="R506" s="7"/>
    </row>
    <row r="507" spans="1:18" ht="13.2">
      <c r="A507" s="7"/>
      <c r="B507" s="7"/>
      <c r="C507" s="7"/>
      <c r="D507" s="7"/>
      <c r="E507" s="7"/>
      <c r="F507" s="7"/>
      <c r="G507" s="7"/>
      <c r="H507" s="7"/>
      <c r="I507" s="7"/>
      <c r="J507" s="7"/>
      <c r="K507" s="7"/>
      <c r="L507" s="7"/>
      <c r="M507" s="7"/>
      <c r="N507" s="7"/>
      <c r="O507" s="7"/>
      <c r="P507" s="7"/>
      <c r="Q507" s="7"/>
      <c r="R507" s="7"/>
    </row>
    <row r="508" spans="1:18" ht="13.2">
      <c r="A508" s="7"/>
      <c r="B508" s="7"/>
      <c r="C508" s="7"/>
      <c r="D508" s="7"/>
      <c r="E508" s="7"/>
      <c r="F508" s="7"/>
      <c r="G508" s="7"/>
      <c r="H508" s="7"/>
      <c r="I508" s="7"/>
      <c r="J508" s="7"/>
      <c r="K508" s="7"/>
      <c r="L508" s="7"/>
      <c r="M508" s="7"/>
      <c r="N508" s="7"/>
      <c r="O508" s="7"/>
      <c r="P508" s="7"/>
      <c r="Q508" s="7"/>
      <c r="R508" s="7"/>
    </row>
    <row r="509" spans="1:18" ht="13.2">
      <c r="A509" s="7"/>
      <c r="B509" s="7"/>
      <c r="C509" s="7"/>
      <c r="D509" s="7"/>
      <c r="E509" s="7"/>
      <c r="F509" s="7"/>
      <c r="G509" s="7"/>
      <c r="H509" s="7"/>
      <c r="I509" s="7"/>
      <c r="J509" s="7"/>
      <c r="K509" s="7"/>
      <c r="L509" s="7"/>
      <c r="M509" s="7"/>
      <c r="N509" s="7"/>
      <c r="O509" s="7"/>
      <c r="P509" s="7"/>
      <c r="Q509" s="7"/>
      <c r="R509" s="7"/>
    </row>
    <row r="510" spans="1:18" ht="13.2">
      <c r="A510" s="7"/>
      <c r="B510" s="7"/>
      <c r="C510" s="7"/>
      <c r="D510" s="7"/>
      <c r="E510" s="7"/>
      <c r="F510" s="7"/>
      <c r="G510" s="7"/>
      <c r="H510" s="7"/>
      <c r="I510" s="7"/>
      <c r="J510" s="7"/>
      <c r="K510" s="7"/>
      <c r="L510" s="7"/>
      <c r="M510" s="7"/>
      <c r="N510" s="7"/>
      <c r="O510" s="7"/>
      <c r="P510" s="7"/>
      <c r="Q510" s="7"/>
      <c r="R510" s="7"/>
    </row>
    <row r="511" spans="1:18" ht="13.2">
      <c r="A511" s="7"/>
      <c r="B511" s="7"/>
      <c r="C511" s="7"/>
      <c r="D511" s="7"/>
      <c r="E511" s="7"/>
      <c r="F511" s="7"/>
      <c r="G511" s="7"/>
      <c r="H511" s="7"/>
      <c r="I511" s="7"/>
      <c r="J511" s="7"/>
      <c r="K511" s="7"/>
      <c r="L511" s="7"/>
      <c r="M511" s="7"/>
      <c r="N511" s="7"/>
      <c r="O511" s="7"/>
      <c r="P511" s="7"/>
      <c r="Q511" s="7"/>
      <c r="R511" s="7"/>
    </row>
    <row r="512" spans="1:18" ht="13.2">
      <c r="A512" s="7"/>
      <c r="B512" s="7"/>
      <c r="C512" s="7"/>
      <c r="D512" s="7"/>
      <c r="E512" s="7"/>
      <c r="F512" s="7"/>
      <c r="G512" s="7"/>
      <c r="H512" s="7"/>
      <c r="I512" s="7"/>
      <c r="J512" s="7"/>
      <c r="K512" s="7"/>
      <c r="L512" s="7"/>
      <c r="M512" s="7"/>
      <c r="N512" s="7"/>
      <c r="O512" s="7"/>
      <c r="P512" s="7"/>
      <c r="Q512" s="7"/>
      <c r="R512" s="7"/>
    </row>
    <row r="513" spans="1:18" ht="13.2">
      <c r="A513" s="7"/>
      <c r="B513" s="7"/>
      <c r="C513" s="7"/>
      <c r="D513" s="7"/>
      <c r="E513" s="7"/>
      <c r="F513" s="7"/>
      <c r="G513" s="7"/>
      <c r="H513" s="7"/>
      <c r="I513" s="7"/>
      <c r="J513" s="7"/>
      <c r="K513" s="7"/>
      <c r="L513" s="7"/>
      <c r="M513" s="7"/>
      <c r="N513" s="7"/>
      <c r="O513" s="7"/>
      <c r="P513" s="7"/>
      <c r="Q513" s="7"/>
      <c r="R513" s="7"/>
    </row>
    <row r="514" spans="1:18" ht="13.2">
      <c r="A514" s="7"/>
      <c r="B514" s="7"/>
      <c r="C514" s="7"/>
      <c r="D514" s="7"/>
      <c r="E514" s="7"/>
      <c r="F514" s="7"/>
      <c r="G514" s="7"/>
      <c r="H514" s="7"/>
      <c r="I514" s="7"/>
      <c r="J514" s="7"/>
      <c r="K514" s="7"/>
      <c r="L514" s="7"/>
      <c r="M514" s="7"/>
      <c r="N514" s="7"/>
      <c r="O514" s="7"/>
      <c r="P514" s="7"/>
      <c r="Q514" s="7"/>
      <c r="R514" s="7"/>
    </row>
    <row r="515" spans="1:18" ht="13.2">
      <c r="A515" s="7"/>
      <c r="B515" s="7"/>
      <c r="C515" s="7"/>
      <c r="D515" s="7"/>
      <c r="E515" s="7"/>
      <c r="F515" s="7"/>
      <c r="G515" s="7"/>
      <c r="H515" s="7"/>
      <c r="I515" s="7"/>
      <c r="J515" s="7"/>
      <c r="K515" s="7"/>
      <c r="L515" s="7"/>
      <c r="M515" s="7"/>
      <c r="N515" s="7"/>
      <c r="O515" s="7"/>
      <c r="P515" s="7"/>
      <c r="Q515" s="7"/>
      <c r="R515" s="7"/>
    </row>
    <row r="516" spans="1:18" ht="13.2">
      <c r="A516" s="7"/>
      <c r="B516" s="7"/>
      <c r="C516" s="7"/>
      <c r="D516" s="7"/>
      <c r="E516" s="7"/>
      <c r="F516" s="7"/>
      <c r="G516" s="7"/>
      <c r="H516" s="7"/>
      <c r="I516" s="7"/>
      <c r="J516" s="7"/>
      <c r="K516" s="7"/>
      <c r="L516" s="7"/>
      <c r="M516" s="7"/>
      <c r="N516" s="7"/>
      <c r="O516" s="7"/>
      <c r="P516" s="7"/>
      <c r="Q516" s="7"/>
      <c r="R516" s="7"/>
    </row>
    <row r="517" spans="1:18" ht="13.2">
      <c r="A517" s="7"/>
      <c r="B517" s="7"/>
      <c r="C517" s="7"/>
      <c r="D517" s="7"/>
      <c r="E517" s="7"/>
      <c r="F517" s="7"/>
      <c r="G517" s="7"/>
      <c r="H517" s="7"/>
      <c r="I517" s="7"/>
      <c r="J517" s="7"/>
      <c r="K517" s="7"/>
      <c r="L517" s="7"/>
      <c r="M517" s="7"/>
      <c r="N517" s="7"/>
      <c r="O517" s="7"/>
      <c r="P517" s="7"/>
      <c r="Q517" s="7"/>
      <c r="R517" s="7"/>
    </row>
    <row r="518" spans="1:18" ht="13.2">
      <c r="A518" s="7"/>
      <c r="B518" s="7"/>
      <c r="C518" s="7"/>
      <c r="D518" s="7"/>
      <c r="E518" s="7"/>
      <c r="F518" s="7"/>
      <c r="G518" s="7"/>
      <c r="H518" s="7"/>
      <c r="I518" s="7"/>
      <c r="J518" s="7"/>
      <c r="K518" s="7"/>
      <c r="L518" s="7"/>
      <c r="M518" s="7"/>
      <c r="N518" s="7"/>
      <c r="O518" s="7"/>
      <c r="P518" s="7"/>
      <c r="Q518" s="7"/>
      <c r="R518" s="7"/>
    </row>
    <row r="519" spans="1:18" ht="13.2">
      <c r="A519" s="7"/>
      <c r="B519" s="7"/>
      <c r="C519" s="7"/>
      <c r="D519" s="7"/>
      <c r="E519" s="7"/>
      <c r="F519" s="7"/>
      <c r="G519" s="7"/>
      <c r="H519" s="7"/>
      <c r="I519" s="7"/>
      <c r="J519" s="7"/>
      <c r="K519" s="7"/>
      <c r="L519" s="7"/>
      <c r="M519" s="7"/>
      <c r="N519" s="7"/>
      <c r="O519" s="7"/>
      <c r="P519" s="7"/>
      <c r="Q519" s="7"/>
      <c r="R519" s="7"/>
    </row>
    <row r="520" spans="1:18" ht="13.2">
      <c r="A520" s="7"/>
      <c r="B520" s="7"/>
      <c r="C520" s="7"/>
      <c r="D520" s="7"/>
      <c r="E520" s="7"/>
      <c r="F520" s="7"/>
      <c r="G520" s="7"/>
      <c r="H520" s="7"/>
      <c r="I520" s="7"/>
      <c r="J520" s="7"/>
      <c r="K520" s="7"/>
      <c r="L520" s="7"/>
      <c r="M520" s="7"/>
      <c r="N520" s="7"/>
      <c r="O520" s="7"/>
      <c r="P520" s="7"/>
      <c r="Q520" s="7"/>
      <c r="R520" s="7"/>
    </row>
    <row r="521" spans="1:18" ht="13.2">
      <c r="A521" s="7"/>
      <c r="B521" s="7"/>
      <c r="C521" s="7"/>
      <c r="D521" s="7"/>
      <c r="E521" s="7"/>
      <c r="F521" s="7"/>
      <c r="G521" s="7"/>
      <c r="H521" s="7"/>
      <c r="I521" s="7"/>
      <c r="J521" s="7"/>
      <c r="K521" s="7"/>
      <c r="L521" s="7"/>
      <c r="M521" s="7"/>
      <c r="N521" s="7"/>
      <c r="O521" s="7"/>
      <c r="P521" s="7"/>
      <c r="Q521" s="7"/>
      <c r="R521" s="7"/>
    </row>
    <row r="522" spans="1:18" ht="13.2">
      <c r="A522" s="7"/>
      <c r="B522" s="7"/>
      <c r="C522" s="7"/>
      <c r="D522" s="7"/>
      <c r="E522" s="7"/>
      <c r="F522" s="7"/>
      <c r="G522" s="7"/>
      <c r="H522" s="7"/>
      <c r="I522" s="7"/>
      <c r="J522" s="7"/>
      <c r="K522" s="7"/>
      <c r="L522" s="7"/>
      <c r="M522" s="7"/>
      <c r="N522" s="7"/>
      <c r="O522" s="7"/>
      <c r="P522" s="7"/>
      <c r="Q522" s="7"/>
      <c r="R522" s="7"/>
    </row>
    <row r="523" spans="1:18" ht="13.2">
      <c r="A523" s="7"/>
      <c r="B523" s="7"/>
      <c r="C523" s="7"/>
      <c r="D523" s="7"/>
      <c r="E523" s="7"/>
      <c r="F523" s="7"/>
      <c r="G523" s="7"/>
      <c r="H523" s="7"/>
      <c r="I523" s="7"/>
      <c r="J523" s="7"/>
      <c r="K523" s="7"/>
      <c r="L523" s="7"/>
      <c r="M523" s="7"/>
      <c r="N523" s="7"/>
      <c r="O523" s="7"/>
      <c r="P523" s="7"/>
      <c r="Q523" s="7"/>
      <c r="R523" s="7"/>
    </row>
    <row r="524" spans="1:18" ht="13.2">
      <c r="A524" s="7"/>
      <c r="B524" s="7"/>
      <c r="C524" s="7"/>
      <c r="D524" s="7"/>
      <c r="E524" s="7"/>
      <c r="F524" s="7"/>
      <c r="G524" s="7"/>
      <c r="H524" s="7"/>
      <c r="I524" s="7"/>
      <c r="J524" s="7"/>
      <c r="K524" s="7"/>
      <c r="L524" s="7"/>
      <c r="M524" s="7"/>
      <c r="N524" s="7"/>
      <c r="O524" s="7"/>
      <c r="P524" s="7"/>
      <c r="Q524" s="7"/>
      <c r="R524" s="7"/>
    </row>
    <row r="525" spans="1:18" ht="13.2">
      <c r="A525" s="7"/>
      <c r="B525" s="7"/>
      <c r="C525" s="7"/>
      <c r="D525" s="7"/>
      <c r="E525" s="7"/>
      <c r="F525" s="7"/>
      <c r="G525" s="7"/>
      <c r="H525" s="7"/>
      <c r="I525" s="7"/>
      <c r="J525" s="7"/>
      <c r="K525" s="7"/>
      <c r="L525" s="7"/>
      <c r="M525" s="7"/>
      <c r="N525" s="7"/>
      <c r="O525" s="7"/>
      <c r="P525" s="7"/>
      <c r="Q525" s="7"/>
      <c r="R525" s="7"/>
    </row>
    <row r="526" spans="1:18" ht="13.2">
      <c r="A526" s="7"/>
      <c r="B526" s="7"/>
      <c r="C526" s="7"/>
      <c r="D526" s="7"/>
      <c r="E526" s="7"/>
      <c r="F526" s="7"/>
      <c r="G526" s="7"/>
      <c r="H526" s="7"/>
      <c r="I526" s="7"/>
      <c r="J526" s="7"/>
      <c r="K526" s="7"/>
      <c r="L526" s="7"/>
      <c r="M526" s="7"/>
      <c r="N526" s="7"/>
      <c r="O526" s="7"/>
      <c r="P526" s="7"/>
      <c r="Q526" s="7"/>
      <c r="R526" s="7"/>
    </row>
    <row r="527" spans="1:18" ht="13.2">
      <c r="A527" s="7"/>
      <c r="B527" s="7"/>
      <c r="C527" s="7"/>
      <c r="D527" s="7"/>
      <c r="E527" s="7"/>
      <c r="F527" s="7"/>
      <c r="G527" s="7"/>
      <c r="H527" s="7"/>
      <c r="I527" s="7"/>
      <c r="J527" s="7"/>
      <c r="K527" s="7"/>
      <c r="L527" s="7"/>
      <c r="M527" s="7"/>
      <c r="N527" s="7"/>
      <c r="O527" s="7"/>
      <c r="P527" s="7"/>
      <c r="Q527" s="7"/>
      <c r="R527" s="7"/>
    </row>
    <row r="528" spans="1:18" ht="13.2">
      <c r="A528" s="7"/>
      <c r="B528" s="7"/>
      <c r="C528" s="7"/>
      <c r="D528" s="7"/>
      <c r="E528" s="7"/>
      <c r="F528" s="7"/>
      <c r="G528" s="7"/>
      <c r="H528" s="7"/>
      <c r="I528" s="7"/>
      <c r="J528" s="7"/>
      <c r="K528" s="7"/>
      <c r="L528" s="7"/>
      <c r="M528" s="7"/>
      <c r="N528" s="7"/>
      <c r="O528" s="7"/>
      <c r="P528" s="7"/>
      <c r="Q528" s="7"/>
      <c r="R528" s="7"/>
    </row>
    <row r="529" spans="1:18" ht="13.2">
      <c r="A529" s="7"/>
      <c r="B529" s="7"/>
      <c r="C529" s="7"/>
      <c r="D529" s="7"/>
      <c r="E529" s="7"/>
      <c r="F529" s="7"/>
      <c r="G529" s="7"/>
      <c r="H529" s="7"/>
      <c r="I529" s="7"/>
      <c r="J529" s="7"/>
      <c r="K529" s="7"/>
      <c r="L529" s="7"/>
      <c r="M529" s="7"/>
      <c r="N529" s="7"/>
      <c r="O529" s="7"/>
      <c r="P529" s="7"/>
      <c r="Q529" s="7"/>
      <c r="R529" s="7"/>
    </row>
    <row r="530" spans="1:18" ht="13.2">
      <c r="A530" s="7"/>
      <c r="B530" s="7"/>
      <c r="C530" s="7"/>
      <c r="D530" s="7"/>
      <c r="E530" s="7"/>
      <c r="F530" s="7"/>
      <c r="G530" s="7"/>
      <c r="H530" s="7"/>
      <c r="I530" s="7"/>
      <c r="J530" s="7"/>
      <c r="K530" s="7"/>
      <c r="L530" s="7"/>
      <c r="M530" s="7"/>
      <c r="N530" s="7"/>
      <c r="O530" s="7"/>
      <c r="P530" s="7"/>
      <c r="Q530" s="7"/>
      <c r="R530" s="7"/>
    </row>
    <row r="531" spans="1:18" ht="13.2">
      <c r="A531" s="7"/>
      <c r="B531" s="7"/>
      <c r="C531" s="7"/>
      <c r="D531" s="7"/>
      <c r="E531" s="7"/>
      <c r="F531" s="7"/>
      <c r="G531" s="7"/>
      <c r="H531" s="7"/>
      <c r="I531" s="7"/>
      <c r="J531" s="7"/>
      <c r="K531" s="7"/>
      <c r="L531" s="7"/>
      <c r="M531" s="7"/>
      <c r="N531" s="7"/>
      <c r="O531" s="7"/>
      <c r="P531" s="7"/>
      <c r="Q531" s="7"/>
      <c r="R531" s="7"/>
    </row>
    <row r="532" spans="1:18" ht="13.2">
      <c r="A532" s="7"/>
      <c r="B532" s="7"/>
      <c r="C532" s="7"/>
      <c r="D532" s="7"/>
      <c r="E532" s="7"/>
      <c r="F532" s="7"/>
      <c r="G532" s="7"/>
      <c r="H532" s="7"/>
      <c r="I532" s="7"/>
      <c r="J532" s="7"/>
      <c r="K532" s="7"/>
      <c r="L532" s="7"/>
      <c r="M532" s="7"/>
      <c r="N532" s="7"/>
      <c r="O532" s="7"/>
      <c r="P532" s="7"/>
      <c r="Q532" s="7"/>
      <c r="R532" s="7"/>
    </row>
    <row r="533" spans="1:18" ht="13.2">
      <c r="A533" s="7"/>
      <c r="B533" s="7"/>
      <c r="C533" s="7"/>
      <c r="D533" s="7"/>
      <c r="E533" s="7"/>
      <c r="F533" s="7"/>
      <c r="G533" s="7"/>
      <c r="H533" s="7"/>
      <c r="I533" s="7"/>
      <c r="J533" s="7"/>
      <c r="K533" s="7"/>
      <c r="L533" s="7"/>
      <c r="M533" s="7"/>
      <c r="N533" s="7"/>
      <c r="O533" s="7"/>
      <c r="P533" s="7"/>
      <c r="Q533" s="7"/>
      <c r="R533" s="7"/>
    </row>
    <row r="534" spans="1:18" ht="13.2">
      <c r="A534" s="7"/>
      <c r="B534" s="7"/>
      <c r="C534" s="7"/>
      <c r="D534" s="7"/>
      <c r="E534" s="7"/>
      <c r="F534" s="7"/>
      <c r="G534" s="7"/>
      <c r="H534" s="7"/>
      <c r="I534" s="7"/>
      <c r="J534" s="7"/>
      <c r="K534" s="7"/>
      <c r="L534" s="7"/>
      <c r="M534" s="7"/>
      <c r="N534" s="7"/>
      <c r="O534" s="7"/>
      <c r="P534" s="7"/>
      <c r="Q534" s="7"/>
      <c r="R534" s="7"/>
    </row>
    <row r="535" spans="1:18" ht="13.2">
      <c r="A535" s="7"/>
      <c r="B535" s="7"/>
      <c r="C535" s="7"/>
      <c r="D535" s="7"/>
      <c r="E535" s="7"/>
      <c r="F535" s="7"/>
      <c r="G535" s="7"/>
      <c r="H535" s="7"/>
      <c r="I535" s="7"/>
      <c r="J535" s="7"/>
      <c r="K535" s="7"/>
      <c r="L535" s="7"/>
      <c r="M535" s="7"/>
      <c r="N535" s="7"/>
      <c r="O535" s="7"/>
      <c r="P535" s="7"/>
      <c r="Q535" s="7"/>
      <c r="R535" s="7"/>
    </row>
    <row r="536" spans="1:18" ht="13.2">
      <c r="A536" s="7"/>
      <c r="B536" s="7"/>
      <c r="C536" s="7"/>
      <c r="D536" s="7"/>
      <c r="E536" s="7"/>
      <c r="F536" s="7"/>
      <c r="G536" s="7"/>
      <c r="H536" s="7"/>
      <c r="I536" s="7"/>
      <c r="J536" s="7"/>
      <c r="K536" s="7"/>
      <c r="L536" s="7"/>
      <c r="M536" s="7"/>
      <c r="N536" s="7"/>
      <c r="O536" s="7"/>
      <c r="P536" s="7"/>
      <c r="Q536" s="7"/>
      <c r="R536" s="7"/>
    </row>
    <row r="537" spans="1:18" ht="13.2">
      <c r="A537" s="7"/>
      <c r="B537" s="7"/>
      <c r="C537" s="7"/>
      <c r="D537" s="7"/>
      <c r="E537" s="7"/>
      <c r="F537" s="7"/>
      <c r="G537" s="7"/>
      <c r="H537" s="7"/>
      <c r="I537" s="7"/>
      <c r="J537" s="7"/>
      <c r="K537" s="7"/>
      <c r="L537" s="7"/>
      <c r="M537" s="7"/>
      <c r="N537" s="7"/>
      <c r="O537" s="7"/>
      <c r="P537" s="7"/>
      <c r="Q537" s="7"/>
      <c r="R537" s="7"/>
    </row>
    <row r="538" spans="1:18" ht="13.2">
      <c r="A538" s="7"/>
      <c r="B538" s="7"/>
      <c r="C538" s="7"/>
      <c r="D538" s="7"/>
      <c r="E538" s="7"/>
      <c r="F538" s="7"/>
      <c r="G538" s="7"/>
      <c r="H538" s="7"/>
      <c r="I538" s="7"/>
      <c r="J538" s="7"/>
      <c r="K538" s="7"/>
      <c r="L538" s="7"/>
      <c r="M538" s="7"/>
      <c r="N538" s="7"/>
      <c r="O538" s="7"/>
      <c r="P538" s="7"/>
      <c r="Q538" s="7"/>
      <c r="R538" s="7"/>
    </row>
    <row r="539" spans="1:18" ht="13.2">
      <c r="A539" s="7"/>
      <c r="B539" s="7"/>
      <c r="C539" s="7"/>
      <c r="D539" s="7"/>
      <c r="E539" s="7"/>
      <c r="F539" s="7"/>
      <c r="G539" s="7"/>
      <c r="H539" s="7"/>
      <c r="I539" s="7"/>
      <c r="J539" s="7"/>
      <c r="K539" s="7"/>
      <c r="L539" s="7"/>
      <c r="M539" s="7"/>
      <c r="N539" s="7"/>
      <c r="O539" s="7"/>
      <c r="P539" s="7"/>
      <c r="Q539" s="7"/>
      <c r="R539" s="7"/>
    </row>
    <row r="540" spans="1:18" ht="13.2">
      <c r="A540" s="7"/>
      <c r="B540" s="7"/>
      <c r="C540" s="7"/>
      <c r="D540" s="7"/>
      <c r="E540" s="7"/>
      <c r="F540" s="7"/>
      <c r="G540" s="7"/>
      <c r="H540" s="7"/>
      <c r="I540" s="7"/>
      <c r="J540" s="7"/>
      <c r="K540" s="7"/>
      <c r="L540" s="7"/>
      <c r="M540" s="7"/>
      <c r="N540" s="7"/>
      <c r="O540" s="7"/>
      <c r="P540" s="7"/>
      <c r="Q540" s="7"/>
      <c r="R540" s="7"/>
    </row>
    <row r="541" spans="1:18" ht="13.2">
      <c r="A541" s="7"/>
      <c r="B541" s="7"/>
      <c r="C541" s="7"/>
      <c r="D541" s="7"/>
      <c r="E541" s="7"/>
      <c r="F541" s="7"/>
      <c r="G541" s="7"/>
      <c r="H541" s="7"/>
      <c r="I541" s="7"/>
      <c r="J541" s="7"/>
      <c r="K541" s="7"/>
      <c r="L541" s="7"/>
      <c r="M541" s="7"/>
      <c r="N541" s="7"/>
      <c r="O541" s="7"/>
      <c r="P541" s="7"/>
      <c r="Q541" s="7"/>
      <c r="R541" s="7"/>
    </row>
    <row r="542" spans="1:18" ht="13.2">
      <c r="A542" s="7"/>
      <c r="B542" s="7"/>
      <c r="C542" s="7"/>
      <c r="D542" s="7"/>
      <c r="E542" s="7"/>
      <c r="F542" s="7"/>
      <c r="G542" s="7"/>
      <c r="H542" s="7"/>
      <c r="I542" s="7"/>
      <c r="J542" s="7"/>
      <c r="K542" s="7"/>
      <c r="L542" s="7"/>
      <c r="M542" s="7"/>
      <c r="N542" s="7"/>
      <c r="O542" s="7"/>
      <c r="P542" s="7"/>
      <c r="Q542" s="7"/>
      <c r="R542" s="7"/>
    </row>
    <row r="543" spans="1:18" ht="13.2">
      <c r="A543" s="7"/>
      <c r="B543" s="7"/>
      <c r="C543" s="7"/>
      <c r="D543" s="7"/>
      <c r="E543" s="7"/>
      <c r="F543" s="7"/>
      <c r="G543" s="7"/>
      <c r="H543" s="7"/>
      <c r="I543" s="7"/>
      <c r="J543" s="7"/>
      <c r="K543" s="7"/>
      <c r="L543" s="7"/>
      <c r="M543" s="7"/>
      <c r="N543" s="7"/>
      <c r="O543" s="7"/>
      <c r="P543" s="7"/>
      <c r="Q543" s="7"/>
      <c r="R543" s="7"/>
    </row>
    <row r="544" spans="1:18" ht="13.2">
      <c r="A544" s="7"/>
      <c r="B544" s="7"/>
      <c r="C544" s="7"/>
      <c r="D544" s="7"/>
      <c r="E544" s="7"/>
      <c r="F544" s="7"/>
      <c r="G544" s="7"/>
      <c r="H544" s="7"/>
      <c r="I544" s="7"/>
      <c r="J544" s="7"/>
      <c r="K544" s="7"/>
      <c r="L544" s="7"/>
      <c r="M544" s="7"/>
      <c r="N544" s="7"/>
      <c r="O544" s="7"/>
      <c r="P544" s="7"/>
      <c r="Q544" s="7"/>
      <c r="R544" s="7"/>
    </row>
    <row r="545" spans="1:18" ht="13.2">
      <c r="A545" s="7"/>
      <c r="B545" s="7"/>
      <c r="C545" s="7"/>
      <c r="D545" s="7"/>
      <c r="E545" s="7"/>
      <c r="F545" s="7"/>
      <c r="G545" s="7"/>
      <c r="H545" s="7"/>
      <c r="I545" s="7"/>
      <c r="J545" s="7"/>
      <c r="K545" s="7"/>
      <c r="L545" s="7"/>
      <c r="M545" s="7"/>
      <c r="N545" s="7"/>
      <c r="O545" s="7"/>
      <c r="P545" s="7"/>
      <c r="Q545" s="7"/>
      <c r="R545" s="7"/>
    </row>
    <row r="546" spans="1:18" ht="13.2">
      <c r="A546" s="7"/>
      <c r="B546" s="7"/>
      <c r="C546" s="7"/>
      <c r="D546" s="7"/>
      <c r="E546" s="7"/>
      <c r="F546" s="7"/>
      <c r="G546" s="7"/>
      <c r="H546" s="7"/>
      <c r="I546" s="7"/>
      <c r="J546" s="7"/>
      <c r="K546" s="7"/>
      <c r="L546" s="7"/>
      <c r="M546" s="7"/>
      <c r="N546" s="7"/>
      <c r="O546" s="7"/>
      <c r="P546" s="7"/>
      <c r="Q546" s="7"/>
      <c r="R546" s="7"/>
    </row>
    <row r="547" spans="1:18" ht="13.2">
      <c r="A547" s="7"/>
      <c r="B547" s="7"/>
      <c r="C547" s="7"/>
      <c r="D547" s="7"/>
      <c r="E547" s="7"/>
      <c r="F547" s="7"/>
      <c r="G547" s="7"/>
      <c r="H547" s="7"/>
      <c r="I547" s="7"/>
      <c r="J547" s="7"/>
      <c r="K547" s="7"/>
      <c r="L547" s="7"/>
      <c r="M547" s="7"/>
      <c r="N547" s="7"/>
      <c r="O547" s="7"/>
      <c r="P547" s="7"/>
      <c r="Q547" s="7"/>
      <c r="R547" s="7"/>
    </row>
    <row r="548" spans="1:18" ht="13.2">
      <c r="A548" s="7"/>
      <c r="B548" s="7"/>
      <c r="C548" s="7"/>
      <c r="D548" s="7"/>
      <c r="E548" s="7"/>
      <c r="F548" s="7"/>
      <c r="G548" s="7"/>
      <c r="H548" s="7"/>
      <c r="I548" s="7"/>
      <c r="J548" s="7"/>
      <c r="K548" s="7"/>
      <c r="L548" s="7"/>
      <c r="M548" s="7"/>
      <c r="N548" s="7"/>
      <c r="O548" s="7"/>
      <c r="P548" s="7"/>
      <c r="Q548" s="7"/>
      <c r="R548" s="7"/>
    </row>
    <row r="549" spans="1:18" ht="13.2">
      <c r="A549" s="7"/>
      <c r="B549" s="7"/>
      <c r="C549" s="7"/>
      <c r="D549" s="7"/>
      <c r="E549" s="7"/>
      <c r="F549" s="7"/>
      <c r="G549" s="7"/>
      <c r="H549" s="7"/>
      <c r="I549" s="7"/>
      <c r="J549" s="7"/>
      <c r="K549" s="7"/>
      <c r="L549" s="7"/>
      <c r="M549" s="7"/>
      <c r="N549" s="7"/>
      <c r="O549" s="7"/>
      <c r="P549" s="7"/>
      <c r="Q549" s="7"/>
      <c r="R549" s="7"/>
    </row>
    <row r="550" spans="1:18" ht="13.2">
      <c r="A550" s="7"/>
      <c r="B550" s="7"/>
      <c r="C550" s="7"/>
      <c r="D550" s="7"/>
      <c r="E550" s="7"/>
      <c r="F550" s="7"/>
      <c r="G550" s="7"/>
      <c r="H550" s="7"/>
      <c r="I550" s="7"/>
      <c r="J550" s="7"/>
      <c r="K550" s="7"/>
      <c r="L550" s="7"/>
      <c r="M550" s="7"/>
      <c r="N550" s="7"/>
      <c r="O550" s="7"/>
      <c r="P550" s="7"/>
      <c r="Q550" s="7"/>
      <c r="R550" s="7"/>
    </row>
    <row r="551" spans="1:18" ht="13.2">
      <c r="A551" s="7"/>
      <c r="B551" s="7"/>
      <c r="C551" s="7"/>
      <c r="D551" s="7"/>
      <c r="E551" s="7"/>
      <c r="F551" s="7"/>
      <c r="G551" s="7"/>
      <c r="H551" s="7"/>
      <c r="I551" s="7"/>
      <c r="J551" s="7"/>
      <c r="K551" s="7"/>
      <c r="L551" s="7"/>
      <c r="M551" s="7"/>
      <c r="N551" s="7"/>
      <c r="O551" s="7"/>
      <c r="P551" s="7"/>
      <c r="Q551" s="7"/>
      <c r="R551" s="7"/>
    </row>
    <row r="552" spans="1:18" ht="13.2">
      <c r="A552" s="7"/>
      <c r="B552" s="7"/>
      <c r="C552" s="7"/>
      <c r="D552" s="7"/>
      <c r="E552" s="7"/>
      <c r="F552" s="7"/>
      <c r="G552" s="7"/>
      <c r="H552" s="7"/>
      <c r="I552" s="7"/>
      <c r="J552" s="7"/>
      <c r="K552" s="7"/>
      <c r="L552" s="7"/>
      <c r="M552" s="7"/>
      <c r="N552" s="7"/>
      <c r="O552" s="7"/>
      <c r="P552" s="7"/>
      <c r="Q552" s="7"/>
      <c r="R552" s="7"/>
    </row>
    <row r="553" spans="1:18" ht="13.2">
      <c r="A553" s="7"/>
      <c r="B553" s="7"/>
      <c r="C553" s="7"/>
      <c r="D553" s="7"/>
      <c r="E553" s="7"/>
      <c r="F553" s="7"/>
      <c r="G553" s="7"/>
      <c r="H553" s="7"/>
      <c r="I553" s="7"/>
      <c r="J553" s="7"/>
      <c r="K553" s="7"/>
      <c r="L553" s="7"/>
      <c r="M553" s="7"/>
      <c r="N553" s="7"/>
      <c r="O553" s="7"/>
      <c r="P553" s="7"/>
      <c r="Q553" s="7"/>
      <c r="R553" s="7"/>
    </row>
    <row r="554" spans="1:18" ht="13.2">
      <c r="A554" s="7"/>
      <c r="B554" s="7"/>
      <c r="C554" s="7"/>
      <c r="D554" s="7"/>
      <c r="E554" s="7"/>
      <c r="F554" s="7"/>
      <c r="G554" s="7"/>
      <c r="H554" s="7"/>
      <c r="I554" s="7"/>
      <c r="J554" s="7"/>
      <c r="K554" s="7"/>
      <c r="L554" s="7"/>
      <c r="M554" s="7"/>
      <c r="N554" s="7"/>
      <c r="O554" s="7"/>
      <c r="P554" s="7"/>
      <c r="Q554" s="7"/>
      <c r="R554" s="7"/>
    </row>
    <row r="555" spans="1:18" ht="13.2">
      <c r="A555" s="7"/>
      <c r="B555" s="7"/>
      <c r="C555" s="7"/>
      <c r="D555" s="7"/>
      <c r="E555" s="7"/>
      <c r="F555" s="7"/>
      <c r="G555" s="7"/>
      <c r="H555" s="7"/>
      <c r="I555" s="7"/>
      <c r="J555" s="7"/>
      <c r="K555" s="7"/>
      <c r="L555" s="7"/>
      <c r="M555" s="7"/>
      <c r="N555" s="7"/>
      <c r="O555" s="7"/>
      <c r="P555" s="7"/>
      <c r="Q555" s="7"/>
      <c r="R555" s="7"/>
    </row>
    <row r="556" spans="1:18" ht="13.2">
      <c r="A556" s="7"/>
      <c r="B556" s="7"/>
      <c r="C556" s="7"/>
      <c r="D556" s="7"/>
      <c r="E556" s="7"/>
      <c r="F556" s="7"/>
      <c r="G556" s="7"/>
      <c r="H556" s="7"/>
      <c r="I556" s="7"/>
      <c r="J556" s="7"/>
      <c r="K556" s="7"/>
      <c r="L556" s="7"/>
      <c r="M556" s="7"/>
      <c r="N556" s="7"/>
      <c r="O556" s="7"/>
      <c r="P556" s="7"/>
      <c r="Q556" s="7"/>
      <c r="R556" s="7"/>
    </row>
    <row r="557" spans="1:18" ht="13.2">
      <c r="A557" s="7"/>
      <c r="B557" s="7"/>
      <c r="C557" s="7"/>
      <c r="D557" s="7"/>
      <c r="E557" s="7"/>
      <c r="F557" s="7"/>
      <c r="G557" s="7"/>
      <c r="H557" s="7"/>
      <c r="I557" s="7"/>
      <c r="J557" s="7"/>
      <c r="K557" s="7"/>
      <c r="L557" s="7"/>
      <c r="M557" s="7"/>
      <c r="N557" s="7"/>
      <c r="O557" s="7"/>
      <c r="P557" s="7"/>
      <c r="Q557" s="7"/>
      <c r="R557" s="7"/>
    </row>
    <row r="558" spans="1:18" ht="13.2">
      <c r="A558" s="7"/>
      <c r="B558" s="7"/>
      <c r="C558" s="7"/>
      <c r="D558" s="7"/>
      <c r="E558" s="7"/>
      <c r="F558" s="7"/>
      <c r="G558" s="7"/>
      <c r="H558" s="7"/>
      <c r="I558" s="7"/>
      <c r="J558" s="7"/>
      <c r="K558" s="7"/>
      <c r="L558" s="7"/>
      <c r="M558" s="7"/>
      <c r="N558" s="7"/>
      <c r="O558" s="7"/>
      <c r="P558" s="7"/>
      <c r="Q558" s="7"/>
      <c r="R558" s="7"/>
    </row>
    <row r="559" spans="1:18" ht="13.2">
      <c r="A559" s="7"/>
      <c r="B559" s="7"/>
      <c r="C559" s="7"/>
      <c r="D559" s="7"/>
      <c r="E559" s="7"/>
      <c r="F559" s="7"/>
      <c r="G559" s="7"/>
      <c r="H559" s="7"/>
      <c r="I559" s="7"/>
      <c r="J559" s="7"/>
      <c r="K559" s="7"/>
      <c r="L559" s="7"/>
      <c r="M559" s="7"/>
      <c r="N559" s="7"/>
      <c r="O559" s="7"/>
      <c r="P559" s="7"/>
      <c r="Q559" s="7"/>
      <c r="R559" s="7"/>
    </row>
    <row r="560" spans="1:18" ht="13.2">
      <c r="A560" s="7"/>
      <c r="B560" s="7"/>
      <c r="C560" s="7"/>
      <c r="D560" s="7"/>
      <c r="E560" s="7"/>
      <c r="F560" s="7"/>
      <c r="G560" s="7"/>
      <c r="H560" s="7"/>
      <c r="I560" s="7"/>
      <c r="J560" s="7"/>
      <c r="K560" s="7"/>
      <c r="L560" s="7"/>
      <c r="M560" s="7"/>
      <c r="N560" s="7"/>
      <c r="O560" s="7"/>
      <c r="P560" s="7"/>
      <c r="Q560" s="7"/>
      <c r="R560" s="7"/>
    </row>
    <row r="561" spans="1:18" ht="13.2">
      <c r="A561" s="7"/>
      <c r="B561" s="7"/>
      <c r="C561" s="7"/>
      <c r="D561" s="7"/>
      <c r="E561" s="7"/>
      <c r="F561" s="7"/>
      <c r="G561" s="7"/>
      <c r="H561" s="7"/>
      <c r="I561" s="7"/>
      <c r="J561" s="7"/>
      <c r="K561" s="7"/>
      <c r="L561" s="7"/>
      <c r="M561" s="7"/>
      <c r="N561" s="7"/>
      <c r="O561" s="7"/>
      <c r="P561" s="7"/>
      <c r="Q561" s="7"/>
      <c r="R561" s="7"/>
    </row>
    <row r="562" spans="1:18" ht="13.2">
      <c r="A562" s="7"/>
      <c r="B562" s="7"/>
      <c r="C562" s="7"/>
      <c r="D562" s="7"/>
      <c r="E562" s="7"/>
      <c r="F562" s="7"/>
      <c r="G562" s="7"/>
      <c r="H562" s="7"/>
      <c r="I562" s="7"/>
      <c r="J562" s="7"/>
      <c r="K562" s="7"/>
      <c r="L562" s="7"/>
      <c r="M562" s="7"/>
      <c r="N562" s="7"/>
      <c r="O562" s="7"/>
      <c r="P562" s="7"/>
      <c r="Q562" s="7"/>
      <c r="R562" s="7"/>
    </row>
    <row r="563" spans="1:18" ht="13.2">
      <c r="A563" s="7"/>
      <c r="B563" s="7"/>
      <c r="C563" s="7"/>
      <c r="D563" s="7"/>
      <c r="E563" s="7"/>
      <c r="F563" s="7"/>
      <c r="G563" s="7"/>
      <c r="H563" s="7"/>
      <c r="I563" s="7"/>
      <c r="J563" s="7"/>
      <c r="K563" s="7"/>
      <c r="L563" s="7"/>
      <c r="M563" s="7"/>
      <c r="N563" s="7"/>
      <c r="O563" s="7"/>
      <c r="P563" s="7"/>
      <c r="Q563" s="7"/>
      <c r="R563" s="7"/>
    </row>
    <row r="564" spans="1:18" ht="13.2">
      <c r="A564" s="7"/>
      <c r="B564" s="7"/>
      <c r="C564" s="7"/>
      <c r="D564" s="7"/>
      <c r="E564" s="7"/>
      <c r="F564" s="7"/>
      <c r="G564" s="7"/>
      <c r="H564" s="7"/>
      <c r="I564" s="7"/>
      <c r="J564" s="7"/>
      <c r="K564" s="7"/>
      <c r="L564" s="7"/>
      <c r="M564" s="7"/>
      <c r="N564" s="7"/>
      <c r="O564" s="7"/>
      <c r="P564" s="7"/>
      <c r="Q564" s="7"/>
      <c r="R564" s="7"/>
    </row>
    <row r="565" spans="1:18" ht="13.2">
      <c r="A565" s="7"/>
      <c r="B565" s="7"/>
      <c r="C565" s="7"/>
      <c r="D565" s="7"/>
      <c r="E565" s="7"/>
      <c r="F565" s="7"/>
      <c r="G565" s="7"/>
      <c r="H565" s="7"/>
      <c r="I565" s="7"/>
      <c r="J565" s="7"/>
      <c r="K565" s="7"/>
      <c r="L565" s="7"/>
      <c r="M565" s="7"/>
      <c r="N565" s="7"/>
      <c r="O565" s="7"/>
      <c r="P565" s="7"/>
      <c r="Q565" s="7"/>
      <c r="R565" s="7"/>
    </row>
    <row r="566" spans="1:18" ht="13.2">
      <c r="A566" s="7"/>
      <c r="B566" s="7"/>
      <c r="C566" s="7"/>
      <c r="D566" s="7"/>
      <c r="E566" s="7"/>
      <c r="F566" s="7"/>
      <c r="G566" s="7"/>
      <c r="H566" s="7"/>
      <c r="I566" s="7"/>
      <c r="J566" s="7"/>
      <c r="K566" s="7"/>
      <c r="L566" s="7"/>
      <c r="M566" s="7"/>
      <c r="N566" s="7"/>
      <c r="O566" s="7"/>
      <c r="P566" s="7"/>
      <c r="Q566" s="7"/>
      <c r="R566" s="7"/>
    </row>
    <row r="567" spans="1:18" ht="13.2">
      <c r="A567" s="7"/>
      <c r="B567" s="7"/>
      <c r="C567" s="7"/>
      <c r="D567" s="7"/>
      <c r="E567" s="7"/>
      <c r="F567" s="7"/>
      <c r="G567" s="7"/>
      <c r="H567" s="7"/>
      <c r="I567" s="7"/>
      <c r="J567" s="7"/>
      <c r="K567" s="7"/>
      <c r="L567" s="7"/>
      <c r="M567" s="7"/>
      <c r="N567" s="7"/>
      <c r="O567" s="7"/>
      <c r="P567" s="7"/>
      <c r="Q567" s="7"/>
      <c r="R567" s="7"/>
    </row>
    <row r="568" spans="1:18" ht="13.2">
      <c r="A568" s="7"/>
      <c r="B568" s="7"/>
      <c r="C568" s="7"/>
      <c r="D568" s="7"/>
      <c r="E568" s="7"/>
      <c r="F568" s="7"/>
      <c r="G568" s="7"/>
      <c r="H568" s="7"/>
      <c r="I568" s="7"/>
      <c r="J568" s="7"/>
      <c r="K568" s="7"/>
      <c r="L568" s="7"/>
      <c r="M568" s="7"/>
      <c r="N568" s="7"/>
      <c r="O568" s="7"/>
      <c r="P568" s="7"/>
      <c r="Q568" s="7"/>
      <c r="R568" s="7"/>
    </row>
    <row r="569" spans="1:18" ht="13.2">
      <c r="A569" s="7"/>
      <c r="B569" s="7"/>
      <c r="C569" s="7"/>
      <c r="D569" s="7"/>
      <c r="E569" s="7"/>
      <c r="F569" s="7"/>
      <c r="G569" s="7"/>
      <c r="H569" s="7"/>
      <c r="I569" s="7"/>
      <c r="J569" s="7"/>
      <c r="K569" s="7"/>
      <c r="L569" s="7"/>
      <c r="M569" s="7"/>
      <c r="N569" s="7"/>
      <c r="O569" s="7"/>
      <c r="P569" s="7"/>
      <c r="Q569" s="7"/>
      <c r="R569" s="7"/>
    </row>
    <row r="570" spans="1:18" ht="13.2">
      <c r="A570" s="7"/>
      <c r="B570" s="7"/>
      <c r="C570" s="7"/>
      <c r="D570" s="7"/>
      <c r="E570" s="7"/>
      <c r="F570" s="7"/>
      <c r="G570" s="7"/>
      <c r="H570" s="7"/>
      <c r="I570" s="7"/>
      <c r="J570" s="7"/>
      <c r="K570" s="7"/>
      <c r="L570" s="7"/>
      <c r="M570" s="7"/>
      <c r="N570" s="7"/>
      <c r="O570" s="7"/>
      <c r="P570" s="7"/>
      <c r="Q570" s="7"/>
      <c r="R570" s="7"/>
    </row>
    <row r="571" spans="1:18" ht="13.2">
      <c r="A571" s="7"/>
      <c r="B571" s="7"/>
      <c r="C571" s="7"/>
      <c r="D571" s="7"/>
      <c r="E571" s="7"/>
      <c r="F571" s="7"/>
      <c r="G571" s="7"/>
      <c r="H571" s="7"/>
      <c r="I571" s="7"/>
      <c r="J571" s="7"/>
      <c r="K571" s="7"/>
      <c r="L571" s="7"/>
      <c r="M571" s="7"/>
      <c r="N571" s="7"/>
      <c r="O571" s="7"/>
      <c r="P571" s="7"/>
      <c r="Q571" s="7"/>
      <c r="R571" s="7"/>
    </row>
    <row r="572" spans="1:18" ht="13.2">
      <c r="A572" s="7"/>
      <c r="B572" s="7"/>
      <c r="C572" s="7"/>
      <c r="D572" s="7"/>
      <c r="E572" s="7"/>
      <c r="F572" s="7"/>
      <c r="G572" s="7"/>
      <c r="H572" s="7"/>
      <c r="I572" s="7"/>
      <c r="J572" s="7"/>
      <c r="K572" s="7"/>
      <c r="L572" s="7"/>
      <c r="M572" s="7"/>
      <c r="N572" s="7"/>
      <c r="O572" s="7"/>
      <c r="P572" s="7"/>
      <c r="Q572" s="7"/>
      <c r="R572" s="7"/>
    </row>
    <row r="573" spans="1:18" ht="13.2">
      <c r="A573" s="7"/>
      <c r="B573" s="7"/>
      <c r="C573" s="7"/>
      <c r="D573" s="7"/>
      <c r="E573" s="7"/>
      <c r="F573" s="7"/>
      <c r="G573" s="7"/>
      <c r="H573" s="7"/>
      <c r="I573" s="7"/>
      <c r="J573" s="7"/>
      <c r="K573" s="7"/>
      <c r="L573" s="7"/>
      <c r="M573" s="7"/>
      <c r="N573" s="7"/>
      <c r="O573" s="7"/>
      <c r="P573" s="7"/>
      <c r="Q573" s="7"/>
      <c r="R573" s="7"/>
    </row>
    <row r="574" spans="1:18" ht="13.2">
      <c r="A574" s="7"/>
      <c r="B574" s="7"/>
      <c r="C574" s="7"/>
      <c r="D574" s="7"/>
      <c r="E574" s="7"/>
      <c r="F574" s="7"/>
      <c r="G574" s="7"/>
      <c r="H574" s="7"/>
      <c r="I574" s="7"/>
      <c r="J574" s="7"/>
      <c r="K574" s="7"/>
      <c r="L574" s="7"/>
      <c r="M574" s="7"/>
      <c r="N574" s="7"/>
      <c r="O574" s="7"/>
      <c r="P574" s="7"/>
      <c r="Q574" s="7"/>
      <c r="R574" s="7"/>
    </row>
    <row r="575" spans="1:18" ht="13.2">
      <c r="A575" s="7"/>
      <c r="B575" s="7"/>
      <c r="C575" s="7"/>
      <c r="D575" s="7"/>
      <c r="E575" s="7"/>
      <c r="F575" s="7"/>
      <c r="G575" s="7"/>
      <c r="H575" s="7"/>
      <c r="I575" s="7"/>
      <c r="J575" s="7"/>
      <c r="K575" s="7"/>
      <c r="L575" s="7"/>
      <c r="M575" s="7"/>
      <c r="N575" s="7"/>
      <c r="O575" s="7"/>
      <c r="P575" s="7"/>
      <c r="Q575" s="7"/>
      <c r="R575" s="7"/>
    </row>
    <row r="576" spans="1:18" ht="13.2">
      <c r="A576" s="7"/>
      <c r="B576" s="7"/>
      <c r="C576" s="7"/>
      <c r="D576" s="7"/>
      <c r="E576" s="7"/>
      <c r="F576" s="7"/>
      <c r="G576" s="7"/>
      <c r="H576" s="7"/>
      <c r="I576" s="7"/>
      <c r="J576" s="7"/>
      <c r="K576" s="7"/>
      <c r="L576" s="7"/>
      <c r="M576" s="7"/>
      <c r="N576" s="7"/>
      <c r="O576" s="7"/>
      <c r="P576" s="7"/>
      <c r="Q576" s="7"/>
      <c r="R576" s="7"/>
    </row>
    <row r="577" spans="1:18" ht="13.2">
      <c r="A577" s="7"/>
      <c r="B577" s="7"/>
      <c r="C577" s="7"/>
      <c r="D577" s="7"/>
      <c r="E577" s="7"/>
      <c r="F577" s="7"/>
      <c r="G577" s="7"/>
      <c r="H577" s="7"/>
      <c r="I577" s="7"/>
      <c r="J577" s="7"/>
      <c r="K577" s="7"/>
      <c r="L577" s="7"/>
      <c r="M577" s="7"/>
      <c r="N577" s="7"/>
      <c r="O577" s="7"/>
      <c r="P577" s="7"/>
      <c r="Q577" s="7"/>
      <c r="R577" s="7"/>
    </row>
    <row r="578" spans="1:18" ht="13.2">
      <c r="A578" s="7"/>
      <c r="B578" s="7"/>
      <c r="C578" s="7"/>
      <c r="D578" s="7"/>
      <c r="E578" s="7"/>
      <c r="F578" s="7"/>
      <c r="G578" s="7"/>
      <c r="H578" s="7"/>
      <c r="I578" s="7"/>
      <c r="J578" s="7"/>
      <c r="K578" s="7"/>
      <c r="L578" s="7"/>
      <c r="M578" s="7"/>
      <c r="N578" s="7"/>
      <c r="O578" s="7"/>
      <c r="P578" s="7"/>
      <c r="Q578" s="7"/>
      <c r="R578" s="7"/>
    </row>
    <row r="579" spans="1:18" ht="13.2">
      <c r="A579" s="7"/>
      <c r="B579" s="7"/>
      <c r="C579" s="7"/>
      <c r="D579" s="7"/>
      <c r="E579" s="7"/>
      <c r="F579" s="7"/>
      <c r="G579" s="7"/>
      <c r="H579" s="7"/>
      <c r="I579" s="7"/>
      <c r="J579" s="7"/>
      <c r="K579" s="7"/>
      <c r="L579" s="7"/>
      <c r="M579" s="7"/>
      <c r="N579" s="7"/>
      <c r="O579" s="7"/>
      <c r="P579" s="7"/>
      <c r="Q579" s="7"/>
      <c r="R579" s="7"/>
    </row>
    <row r="580" spans="1:18" ht="13.2">
      <c r="A580" s="7"/>
      <c r="B580" s="7"/>
      <c r="C580" s="7"/>
      <c r="D580" s="7"/>
      <c r="E580" s="7"/>
      <c r="F580" s="7"/>
      <c r="G580" s="7"/>
      <c r="H580" s="7"/>
      <c r="I580" s="7"/>
      <c r="J580" s="7"/>
      <c r="K580" s="7"/>
      <c r="L580" s="7"/>
      <c r="M580" s="7"/>
      <c r="N580" s="7"/>
      <c r="O580" s="7"/>
      <c r="P580" s="7"/>
      <c r="Q580" s="7"/>
      <c r="R580" s="7"/>
    </row>
    <row r="581" spans="1:18" ht="13.2">
      <c r="A581" s="7"/>
      <c r="B581" s="7"/>
      <c r="C581" s="7"/>
      <c r="D581" s="7"/>
      <c r="E581" s="7"/>
      <c r="F581" s="7"/>
      <c r="G581" s="7"/>
      <c r="H581" s="7"/>
      <c r="I581" s="7"/>
      <c r="J581" s="7"/>
      <c r="K581" s="7"/>
      <c r="L581" s="7"/>
      <c r="M581" s="7"/>
      <c r="N581" s="7"/>
      <c r="O581" s="7"/>
      <c r="P581" s="7"/>
      <c r="Q581" s="7"/>
      <c r="R581" s="7"/>
    </row>
    <row r="582" spans="1:18" ht="13.2">
      <c r="A582" s="7"/>
      <c r="B582" s="7"/>
      <c r="C582" s="7"/>
      <c r="D582" s="7"/>
      <c r="E582" s="7"/>
      <c r="F582" s="7"/>
      <c r="G582" s="7"/>
      <c r="H582" s="7"/>
      <c r="I582" s="7"/>
      <c r="J582" s="7"/>
      <c r="K582" s="7"/>
      <c r="L582" s="7"/>
      <c r="M582" s="7"/>
      <c r="N582" s="7"/>
      <c r="O582" s="7"/>
      <c r="P582" s="7"/>
      <c r="Q582" s="7"/>
      <c r="R582" s="7"/>
    </row>
    <row r="583" spans="1:18" ht="13.2">
      <c r="A583" s="7"/>
      <c r="B583" s="7"/>
      <c r="C583" s="7"/>
      <c r="D583" s="7"/>
      <c r="E583" s="7"/>
      <c r="F583" s="7"/>
      <c r="G583" s="7"/>
      <c r="H583" s="7"/>
      <c r="I583" s="7"/>
      <c r="J583" s="7"/>
      <c r="K583" s="7"/>
      <c r="L583" s="7"/>
      <c r="M583" s="7"/>
      <c r="N583" s="7"/>
      <c r="O583" s="7"/>
      <c r="P583" s="7"/>
      <c r="Q583" s="7"/>
      <c r="R583" s="7"/>
    </row>
    <row r="584" spans="1:18" ht="13.2">
      <c r="A584" s="7"/>
      <c r="B584" s="7"/>
      <c r="C584" s="7"/>
      <c r="D584" s="7"/>
      <c r="E584" s="7"/>
      <c r="F584" s="7"/>
      <c r="G584" s="7"/>
      <c r="H584" s="7"/>
      <c r="I584" s="7"/>
      <c r="J584" s="7"/>
      <c r="K584" s="7"/>
      <c r="L584" s="7"/>
      <c r="M584" s="7"/>
      <c r="N584" s="7"/>
      <c r="O584" s="7"/>
      <c r="P584" s="7"/>
      <c r="Q584" s="7"/>
      <c r="R584" s="7"/>
    </row>
    <row r="585" spans="1:18" ht="13.2">
      <c r="A585" s="7"/>
      <c r="B585" s="7"/>
      <c r="C585" s="7"/>
      <c r="D585" s="7"/>
      <c r="E585" s="7"/>
      <c r="F585" s="7"/>
      <c r="G585" s="7"/>
      <c r="H585" s="7"/>
      <c r="I585" s="7"/>
      <c r="J585" s="7"/>
      <c r="K585" s="7"/>
      <c r="L585" s="7"/>
      <c r="M585" s="7"/>
      <c r="N585" s="7"/>
      <c r="O585" s="7"/>
      <c r="P585" s="7"/>
      <c r="Q585" s="7"/>
      <c r="R585" s="7"/>
    </row>
    <row r="586" spans="1:18" ht="13.2">
      <c r="A586" s="7"/>
      <c r="B586" s="7"/>
      <c r="C586" s="7"/>
      <c r="D586" s="7"/>
      <c r="E586" s="7"/>
      <c r="F586" s="7"/>
      <c r="G586" s="7"/>
      <c r="H586" s="7"/>
      <c r="I586" s="7"/>
      <c r="J586" s="7"/>
      <c r="K586" s="7"/>
      <c r="L586" s="7"/>
      <c r="M586" s="7"/>
      <c r="N586" s="7"/>
      <c r="O586" s="7"/>
      <c r="P586" s="7"/>
      <c r="Q586" s="7"/>
      <c r="R586" s="7"/>
    </row>
    <row r="587" spans="1:18" ht="13.2">
      <c r="A587" s="7"/>
      <c r="B587" s="7"/>
      <c r="C587" s="7"/>
      <c r="D587" s="7"/>
      <c r="E587" s="7"/>
      <c r="F587" s="7"/>
      <c r="G587" s="7"/>
      <c r="H587" s="7"/>
      <c r="I587" s="7"/>
      <c r="J587" s="7"/>
      <c r="K587" s="7"/>
      <c r="L587" s="7"/>
      <c r="M587" s="7"/>
      <c r="N587" s="7"/>
      <c r="O587" s="7"/>
      <c r="P587" s="7"/>
      <c r="Q587" s="7"/>
      <c r="R587" s="7"/>
    </row>
    <row r="588" spans="1:18" ht="13.2">
      <c r="A588" s="7"/>
      <c r="B588" s="7"/>
      <c r="C588" s="7"/>
      <c r="D588" s="7"/>
      <c r="E588" s="7"/>
      <c r="F588" s="7"/>
      <c r="G588" s="7"/>
      <c r="H588" s="7"/>
      <c r="I588" s="7"/>
      <c r="J588" s="7"/>
      <c r="K588" s="7"/>
      <c r="L588" s="7"/>
      <c r="M588" s="7"/>
      <c r="N588" s="7"/>
      <c r="O588" s="7"/>
      <c r="P588" s="7"/>
      <c r="Q588" s="7"/>
      <c r="R588" s="7"/>
    </row>
    <row r="589" spans="1:18" ht="13.2">
      <c r="A589" s="7"/>
      <c r="B589" s="7"/>
      <c r="C589" s="7"/>
      <c r="D589" s="7"/>
      <c r="E589" s="7"/>
      <c r="F589" s="7"/>
      <c r="G589" s="7"/>
      <c r="H589" s="7"/>
      <c r="I589" s="7"/>
      <c r="J589" s="7"/>
      <c r="K589" s="7"/>
      <c r="L589" s="7"/>
      <c r="M589" s="7"/>
      <c r="N589" s="7"/>
      <c r="O589" s="7"/>
      <c r="P589" s="7"/>
      <c r="Q589" s="7"/>
      <c r="R589" s="7"/>
    </row>
    <row r="590" spans="1:18" ht="13.2">
      <c r="A590" s="7"/>
      <c r="B590" s="7"/>
      <c r="C590" s="7"/>
      <c r="D590" s="7"/>
      <c r="E590" s="7"/>
      <c r="F590" s="7"/>
      <c r="G590" s="7"/>
      <c r="H590" s="7"/>
      <c r="I590" s="7"/>
      <c r="J590" s="7"/>
      <c r="K590" s="7"/>
      <c r="L590" s="7"/>
      <c r="M590" s="7"/>
      <c r="N590" s="7"/>
      <c r="O590" s="7"/>
      <c r="P590" s="7"/>
      <c r="Q590" s="7"/>
      <c r="R590" s="7"/>
    </row>
    <row r="591" spans="1:18" ht="13.2">
      <c r="A591" s="7"/>
      <c r="B591" s="7"/>
      <c r="C591" s="7"/>
      <c r="D591" s="7"/>
      <c r="E591" s="7"/>
      <c r="F591" s="7"/>
      <c r="G591" s="7"/>
      <c r="H591" s="7"/>
      <c r="I591" s="7"/>
      <c r="J591" s="7"/>
      <c r="K591" s="7"/>
      <c r="L591" s="7"/>
      <c r="M591" s="7"/>
      <c r="N591" s="7"/>
      <c r="O591" s="7"/>
      <c r="P591" s="7"/>
      <c r="Q591" s="7"/>
      <c r="R591" s="7"/>
    </row>
    <row r="592" spans="1:18" ht="13.2">
      <c r="A592" s="7"/>
      <c r="B592" s="7"/>
      <c r="C592" s="7"/>
      <c r="D592" s="7"/>
      <c r="E592" s="7"/>
      <c r="F592" s="7"/>
      <c r="G592" s="7"/>
      <c r="H592" s="7"/>
      <c r="I592" s="7"/>
      <c r="J592" s="7"/>
      <c r="K592" s="7"/>
      <c r="L592" s="7"/>
      <c r="M592" s="7"/>
      <c r="N592" s="7"/>
      <c r="O592" s="7"/>
      <c r="P592" s="7"/>
      <c r="Q592" s="7"/>
      <c r="R592" s="7"/>
    </row>
    <row r="593" spans="1:18" ht="13.2">
      <c r="A593" s="7"/>
      <c r="B593" s="7"/>
      <c r="C593" s="7"/>
      <c r="D593" s="7"/>
      <c r="E593" s="7"/>
      <c r="F593" s="7"/>
      <c r="G593" s="7"/>
      <c r="H593" s="7"/>
      <c r="I593" s="7"/>
      <c r="J593" s="7"/>
      <c r="K593" s="7"/>
      <c r="L593" s="7"/>
      <c r="M593" s="7"/>
      <c r="N593" s="7"/>
      <c r="O593" s="7"/>
      <c r="P593" s="7"/>
      <c r="Q593" s="7"/>
      <c r="R593" s="7"/>
    </row>
    <row r="594" spans="1:18" ht="13.2">
      <c r="A594" s="7"/>
      <c r="B594" s="7"/>
      <c r="C594" s="7"/>
      <c r="D594" s="7"/>
      <c r="E594" s="7"/>
      <c r="F594" s="7"/>
      <c r="G594" s="7"/>
      <c r="H594" s="7"/>
      <c r="I594" s="7"/>
      <c r="J594" s="7"/>
      <c r="K594" s="7"/>
      <c r="L594" s="7"/>
      <c r="M594" s="7"/>
      <c r="N594" s="7"/>
      <c r="O594" s="7"/>
      <c r="P594" s="7"/>
      <c r="Q594" s="7"/>
      <c r="R594" s="7"/>
    </row>
    <row r="595" spans="1:18" ht="13.2">
      <c r="A595" s="7"/>
      <c r="B595" s="7"/>
      <c r="C595" s="7"/>
      <c r="D595" s="7"/>
      <c r="E595" s="7"/>
      <c r="F595" s="7"/>
      <c r="G595" s="7"/>
      <c r="H595" s="7"/>
      <c r="I595" s="7"/>
      <c r="J595" s="7"/>
      <c r="K595" s="7"/>
      <c r="L595" s="7"/>
      <c r="M595" s="7"/>
      <c r="N595" s="7"/>
      <c r="O595" s="7"/>
      <c r="P595" s="7"/>
      <c r="Q595" s="7"/>
      <c r="R595" s="7"/>
    </row>
    <row r="596" spans="1:18" ht="13.2">
      <c r="A596" s="7"/>
      <c r="B596" s="7"/>
      <c r="C596" s="7"/>
      <c r="D596" s="7"/>
      <c r="E596" s="7"/>
      <c r="F596" s="7"/>
      <c r="G596" s="7"/>
      <c r="H596" s="7"/>
      <c r="I596" s="7"/>
      <c r="J596" s="7"/>
      <c r="K596" s="7"/>
      <c r="L596" s="7"/>
      <c r="M596" s="7"/>
      <c r="N596" s="7"/>
      <c r="O596" s="7"/>
      <c r="P596" s="7"/>
      <c r="Q596" s="7"/>
      <c r="R596" s="7"/>
    </row>
    <row r="597" spans="1:18" ht="13.2">
      <c r="A597" s="7"/>
      <c r="B597" s="7"/>
      <c r="C597" s="7"/>
      <c r="D597" s="7"/>
      <c r="E597" s="7"/>
      <c r="F597" s="7"/>
      <c r="G597" s="7"/>
      <c r="H597" s="7"/>
      <c r="I597" s="7"/>
      <c r="J597" s="7"/>
      <c r="K597" s="7"/>
      <c r="L597" s="7"/>
      <c r="M597" s="7"/>
      <c r="N597" s="7"/>
      <c r="O597" s="7"/>
      <c r="P597" s="7"/>
      <c r="Q597" s="7"/>
      <c r="R597" s="7"/>
    </row>
    <row r="598" spans="1:18" ht="13.2">
      <c r="A598" s="7"/>
      <c r="B598" s="7"/>
      <c r="C598" s="7"/>
      <c r="D598" s="7"/>
      <c r="E598" s="7"/>
      <c r="F598" s="7"/>
      <c r="G598" s="7"/>
      <c r="H598" s="7"/>
      <c r="I598" s="7"/>
      <c r="J598" s="7"/>
      <c r="K598" s="7"/>
      <c r="L598" s="7"/>
      <c r="M598" s="7"/>
      <c r="N598" s="7"/>
      <c r="O598" s="7"/>
      <c r="P598" s="7"/>
      <c r="Q598" s="7"/>
      <c r="R598" s="7"/>
    </row>
    <row r="599" spans="1:18" ht="13.2">
      <c r="A599" s="7"/>
      <c r="B599" s="7"/>
      <c r="C599" s="7"/>
      <c r="D599" s="7"/>
      <c r="E599" s="7"/>
      <c r="F599" s="7"/>
      <c r="G599" s="7"/>
      <c r="H599" s="7"/>
      <c r="I599" s="7"/>
      <c r="J599" s="7"/>
      <c r="K599" s="7"/>
      <c r="L599" s="7"/>
      <c r="M599" s="7"/>
      <c r="N599" s="7"/>
      <c r="O599" s="7"/>
      <c r="P599" s="7"/>
      <c r="Q599" s="7"/>
      <c r="R599" s="7"/>
    </row>
    <row r="600" spans="1:18" ht="13.2">
      <c r="A600" s="7"/>
      <c r="B600" s="7"/>
      <c r="C600" s="7"/>
      <c r="D600" s="7"/>
      <c r="E600" s="7"/>
      <c r="F600" s="7"/>
      <c r="G600" s="7"/>
      <c r="H600" s="7"/>
      <c r="I600" s="7"/>
      <c r="J600" s="7"/>
      <c r="K600" s="7"/>
      <c r="L600" s="7"/>
      <c r="M600" s="7"/>
      <c r="N600" s="7"/>
      <c r="O600" s="7"/>
      <c r="P600" s="7"/>
      <c r="Q600" s="7"/>
      <c r="R600" s="7"/>
    </row>
    <row r="601" spans="1:18" ht="13.2">
      <c r="A601" s="7"/>
      <c r="B601" s="7"/>
      <c r="C601" s="7"/>
      <c r="D601" s="7"/>
      <c r="E601" s="7"/>
      <c r="F601" s="7"/>
      <c r="G601" s="7"/>
      <c r="H601" s="7"/>
      <c r="I601" s="7"/>
      <c r="J601" s="7"/>
      <c r="K601" s="7"/>
      <c r="L601" s="7"/>
      <c r="M601" s="7"/>
      <c r="N601" s="7"/>
      <c r="O601" s="7"/>
      <c r="P601" s="7"/>
      <c r="Q601" s="7"/>
      <c r="R601" s="7"/>
    </row>
    <row r="602" spans="1:18" ht="13.2">
      <c r="A602" s="7"/>
      <c r="B602" s="7"/>
      <c r="C602" s="7"/>
      <c r="D602" s="7"/>
      <c r="E602" s="7"/>
      <c r="F602" s="7"/>
      <c r="G602" s="7"/>
      <c r="H602" s="7"/>
      <c r="I602" s="7"/>
      <c r="J602" s="7"/>
      <c r="K602" s="7"/>
      <c r="L602" s="7"/>
      <c r="M602" s="7"/>
      <c r="N602" s="7"/>
      <c r="O602" s="7"/>
      <c r="P602" s="7"/>
      <c r="Q602" s="7"/>
      <c r="R602" s="7"/>
    </row>
    <row r="603" spans="1:18" ht="13.2">
      <c r="A603" s="7"/>
      <c r="B603" s="7"/>
      <c r="C603" s="7"/>
      <c r="D603" s="7"/>
      <c r="E603" s="7"/>
      <c r="F603" s="7"/>
      <c r="G603" s="7"/>
      <c r="H603" s="7"/>
      <c r="I603" s="7"/>
      <c r="J603" s="7"/>
      <c r="K603" s="7"/>
      <c r="L603" s="7"/>
      <c r="M603" s="7"/>
      <c r="N603" s="7"/>
      <c r="O603" s="7"/>
      <c r="P603" s="7"/>
      <c r="Q603" s="7"/>
      <c r="R603" s="7"/>
    </row>
    <row r="604" spans="1:18" ht="13.2">
      <c r="A604" s="7"/>
      <c r="B604" s="7"/>
      <c r="C604" s="7"/>
      <c r="D604" s="7"/>
      <c r="E604" s="7"/>
      <c r="F604" s="7"/>
      <c r="G604" s="7"/>
      <c r="H604" s="7"/>
      <c r="I604" s="7"/>
      <c r="J604" s="7"/>
      <c r="K604" s="7"/>
      <c r="L604" s="7"/>
      <c r="M604" s="7"/>
      <c r="N604" s="7"/>
      <c r="O604" s="7"/>
      <c r="P604" s="7"/>
      <c r="Q604" s="7"/>
      <c r="R604" s="7"/>
    </row>
    <row r="605" spans="1:18" ht="13.2">
      <c r="A605" s="7"/>
      <c r="B605" s="7"/>
      <c r="C605" s="7"/>
      <c r="D605" s="7"/>
      <c r="E605" s="7"/>
      <c r="F605" s="7"/>
      <c r="G605" s="7"/>
      <c r="H605" s="7"/>
      <c r="I605" s="7"/>
      <c r="J605" s="7"/>
      <c r="K605" s="7"/>
      <c r="L605" s="7"/>
      <c r="M605" s="7"/>
      <c r="N605" s="7"/>
      <c r="O605" s="7"/>
      <c r="P605" s="7"/>
      <c r="Q605" s="7"/>
      <c r="R605" s="7"/>
    </row>
    <row r="606" spans="1:18" ht="13.2">
      <c r="A606" s="7"/>
      <c r="B606" s="7"/>
      <c r="C606" s="7"/>
      <c r="D606" s="7"/>
      <c r="E606" s="7"/>
      <c r="F606" s="7"/>
      <c r="G606" s="7"/>
      <c r="H606" s="7"/>
      <c r="I606" s="7"/>
      <c r="J606" s="7"/>
      <c r="K606" s="7"/>
      <c r="L606" s="7"/>
      <c r="M606" s="7"/>
      <c r="N606" s="7"/>
      <c r="O606" s="7"/>
      <c r="P606" s="7"/>
      <c r="Q606" s="7"/>
      <c r="R606" s="7"/>
    </row>
    <row r="607" spans="1:18" ht="13.2">
      <c r="A607" s="7"/>
      <c r="B607" s="7"/>
      <c r="C607" s="7"/>
      <c r="D607" s="7"/>
      <c r="E607" s="7"/>
      <c r="F607" s="7"/>
      <c r="G607" s="7"/>
      <c r="H607" s="7"/>
      <c r="I607" s="7"/>
      <c r="J607" s="7"/>
      <c r="K607" s="7"/>
      <c r="L607" s="7"/>
      <c r="M607" s="7"/>
      <c r="N607" s="7"/>
      <c r="O607" s="7"/>
      <c r="P607" s="7"/>
      <c r="Q607" s="7"/>
      <c r="R607" s="7"/>
    </row>
    <row r="608" spans="1:18" ht="13.2">
      <c r="A608" s="7"/>
      <c r="B608" s="7"/>
      <c r="C608" s="7"/>
      <c r="D608" s="7"/>
      <c r="E608" s="7"/>
      <c r="F608" s="7"/>
      <c r="G608" s="7"/>
      <c r="H608" s="7"/>
      <c r="I608" s="7"/>
      <c r="J608" s="7"/>
      <c r="K608" s="7"/>
      <c r="L608" s="7"/>
      <c r="M608" s="7"/>
      <c r="N608" s="7"/>
      <c r="O608" s="7"/>
      <c r="P608" s="7"/>
      <c r="Q608" s="7"/>
      <c r="R608" s="7"/>
    </row>
    <row r="609" spans="1:18" ht="13.2">
      <c r="A609" s="7"/>
      <c r="B609" s="7"/>
      <c r="C609" s="7"/>
      <c r="D609" s="7"/>
      <c r="E609" s="7"/>
      <c r="F609" s="7"/>
      <c r="G609" s="7"/>
      <c r="H609" s="7"/>
      <c r="I609" s="7"/>
      <c r="J609" s="7"/>
      <c r="K609" s="7"/>
      <c r="L609" s="7"/>
      <c r="M609" s="7"/>
      <c r="N609" s="7"/>
      <c r="O609" s="7"/>
      <c r="P609" s="7"/>
      <c r="Q609" s="7"/>
      <c r="R609" s="7"/>
    </row>
    <row r="610" spans="1:18" ht="13.2">
      <c r="A610" s="7"/>
      <c r="B610" s="7"/>
      <c r="C610" s="7"/>
      <c r="D610" s="7"/>
      <c r="E610" s="7"/>
      <c r="F610" s="7"/>
      <c r="G610" s="7"/>
      <c r="H610" s="7"/>
      <c r="I610" s="7"/>
      <c r="J610" s="7"/>
      <c r="K610" s="7"/>
      <c r="L610" s="7"/>
      <c r="M610" s="7"/>
      <c r="N610" s="7"/>
      <c r="O610" s="7"/>
      <c r="P610" s="7"/>
      <c r="Q610" s="7"/>
      <c r="R610" s="7"/>
    </row>
    <row r="611" spans="1:18" ht="13.2">
      <c r="A611" s="7"/>
      <c r="B611" s="7"/>
      <c r="C611" s="7"/>
      <c r="D611" s="7"/>
      <c r="E611" s="7"/>
      <c r="F611" s="7"/>
      <c r="G611" s="7"/>
      <c r="H611" s="7"/>
      <c r="I611" s="7"/>
      <c r="J611" s="7"/>
      <c r="K611" s="7"/>
      <c r="L611" s="7"/>
      <c r="M611" s="7"/>
      <c r="N611" s="7"/>
      <c r="O611" s="7"/>
      <c r="P611" s="7"/>
      <c r="Q611" s="7"/>
      <c r="R611" s="7"/>
    </row>
    <row r="612" spans="1:18" ht="13.2">
      <c r="A612" s="7"/>
      <c r="B612" s="7"/>
      <c r="C612" s="7"/>
      <c r="D612" s="7"/>
      <c r="E612" s="7"/>
      <c r="F612" s="7"/>
      <c r="G612" s="7"/>
      <c r="H612" s="7"/>
      <c r="I612" s="7"/>
      <c r="J612" s="7"/>
      <c r="K612" s="7"/>
      <c r="L612" s="7"/>
      <c r="M612" s="7"/>
      <c r="N612" s="7"/>
      <c r="O612" s="7"/>
      <c r="P612" s="7"/>
      <c r="Q612" s="7"/>
      <c r="R612" s="7"/>
    </row>
    <row r="613" spans="1:18" ht="13.2">
      <c r="A613" s="7"/>
      <c r="B613" s="7"/>
      <c r="C613" s="7"/>
      <c r="D613" s="7"/>
      <c r="E613" s="7"/>
      <c r="F613" s="7"/>
      <c r="G613" s="7"/>
      <c r="H613" s="7"/>
      <c r="I613" s="7"/>
      <c r="J613" s="7"/>
      <c r="K613" s="7"/>
      <c r="L613" s="7"/>
      <c r="M613" s="7"/>
      <c r="N613" s="7"/>
      <c r="O613" s="7"/>
      <c r="P613" s="7"/>
      <c r="Q613" s="7"/>
      <c r="R613" s="7"/>
    </row>
    <row r="614" spans="1:18" ht="13.2">
      <c r="A614" s="7"/>
      <c r="B614" s="7"/>
      <c r="C614" s="7"/>
      <c r="D614" s="7"/>
      <c r="E614" s="7"/>
      <c r="F614" s="7"/>
      <c r="G614" s="7"/>
      <c r="H614" s="7"/>
      <c r="I614" s="7"/>
      <c r="J614" s="7"/>
      <c r="K614" s="7"/>
      <c r="L614" s="7"/>
      <c r="M614" s="7"/>
      <c r="N614" s="7"/>
      <c r="O614" s="7"/>
      <c r="P614" s="7"/>
      <c r="Q614" s="7"/>
      <c r="R614" s="7"/>
    </row>
    <row r="615" spans="1:18" ht="13.2">
      <c r="A615" s="7"/>
      <c r="B615" s="7"/>
      <c r="C615" s="7"/>
      <c r="D615" s="7"/>
      <c r="E615" s="7"/>
      <c r="F615" s="7"/>
      <c r="G615" s="7"/>
      <c r="H615" s="7"/>
      <c r="I615" s="7"/>
      <c r="J615" s="7"/>
      <c r="K615" s="7"/>
      <c r="L615" s="7"/>
      <c r="M615" s="7"/>
      <c r="N615" s="7"/>
      <c r="O615" s="7"/>
      <c r="P615" s="7"/>
      <c r="Q615" s="7"/>
      <c r="R615" s="7"/>
    </row>
    <row r="616" spans="1:18" ht="13.2">
      <c r="A616" s="7"/>
      <c r="B616" s="7"/>
      <c r="C616" s="7"/>
      <c r="D616" s="7"/>
      <c r="E616" s="7"/>
      <c r="F616" s="7"/>
      <c r="G616" s="7"/>
      <c r="H616" s="7"/>
      <c r="I616" s="7"/>
      <c r="J616" s="7"/>
      <c r="K616" s="7"/>
      <c r="L616" s="7"/>
      <c r="M616" s="7"/>
      <c r="N616" s="7"/>
      <c r="O616" s="7"/>
      <c r="P616" s="7"/>
      <c r="Q616" s="7"/>
      <c r="R616" s="7"/>
    </row>
    <row r="617" spans="1:18" ht="13.2">
      <c r="A617" s="7"/>
      <c r="B617" s="7"/>
      <c r="C617" s="7"/>
      <c r="D617" s="7"/>
      <c r="E617" s="7"/>
      <c r="F617" s="7"/>
      <c r="G617" s="7"/>
      <c r="H617" s="7"/>
      <c r="I617" s="7"/>
      <c r="J617" s="7"/>
      <c r="K617" s="7"/>
      <c r="L617" s="7"/>
      <c r="M617" s="7"/>
      <c r="N617" s="7"/>
      <c r="O617" s="7"/>
      <c r="P617" s="7"/>
      <c r="Q617" s="7"/>
      <c r="R617" s="7"/>
    </row>
    <row r="618" spans="1:18" ht="13.2">
      <c r="A618" s="7"/>
      <c r="B618" s="7"/>
      <c r="C618" s="7"/>
      <c r="D618" s="7"/>
      <c r="E618" s="7"/>
      <c r="F618" s="7"/>
      <c r="G618" s="7"/>
      <c r="H618" s="7"/>
      <c r="I618" s="7"/>
      <c r="J618" s="7"/>
      <c r="K618" s="7"/>
      <c r="L618" s="7"/>
      <c r="M618" s="7"/>
      <c r="N618" s="7"/>
      <c r="O618" s="7"/>
      <c r="P618" s="7"/>
      <c r="Q618" s="7"/>
      <c r="R618" s="7"/>
    </row>
    <row r="619" spans="1:18" ht="13.2">
      <c r="A619" s="7"/>
      <c r="B619" s="7"/>
      <c r="C619" s="7"/>
      <c r="D619" s="7"/>
      <c r="E619" s="7"/>
      <c r="F619" s="7"/>
      <c r="G619" s="7"/>
      <c r="H619" s="7"/>
      <c r="I619" s="7"/>
      <c r="J619" s="7"/>
      <c r="K619" s="7"/>
      <c r="L619" s="7"/>
      <c r="M619" s="7"/>
      <c r="N619" s="7"/>
      <c r="O619" s="7"/>
      <c r="P619" s="7"/>
      <c r="Q619" s="7"/>
      <c r="R619" s="7"/>
    </row>
    <row r="620" spans="1:18" ht="13.2">
      <c r="A620" s="7"/>
      <c r="B620" s="7"/>
      <c r="C620" s="7"/>
      <c r="D620" s="7"/>
      <c r="E620" s="7"/>
      <c r="F620" s="7"/>
      <c r="G620" s="7"/>
      <c r="H620" s="7"/>
      <c r="I620" s="7"/>
      <c r="J620" s="7"/>
      <c r="K620" s="7"/>
      <c r="L620" s="7"/>
      <c r="M620" s="7"/>
      <c r="N620" s="7"/>
      <c r="O620" s="7"/>
      <c r="P620" s="7"/>
      <c r="Q620" s="7"/>
      <c r="R620" s="7"/>
    </row>
    <row r="621" spans="1:18" ht="13.2">
      <c r="A621" s="7"/>
      <c r="B621" s="7"/>
      <c r="C621" s="7"/>
      <c r="D621" s="7"/>
      <c r="E621" s="7"/>
      <c r="F621" s="7"/>
      <c r="G621" s="7"/>
      <c r="H621" s="7"/>
      <c r="I621" s="7"/>
      <c r="J621" s="7"/>
      <c r="K621" s="7"/>
      <c r="L621" s="7"/>
      <c r="M621" s="7"/>
      <c r="N621" s="7"/>
      <c r="O621" s="7"/>
      <c r="P621" s="7"/>
      <c r="Q621" s="7"/>
      <c r="R621" s="7"/>
    </row>
    <row r="622" spans="1:18" ht="13.2">
      <c r="A622" s="7"/>
      <c r="B622" s="7"/>
      <c r="C622" s="7"/>
      <c r="D622" s="7"/>
      <c r="E622" s="7"/>
      <c r="F622" s="7"/>
      <c r="G622" s="7"/>
      <c r="H622" s="7"/>
      <c r="I622" s="7"/>
      <c r="J622" s="7"/>
      <c r="K622" s="7"/>
      <c r="L622" s="7"/>
      <c r="M622" s="7"/>
      <c r="N622" s="7"/>
      <c r="O622" s="7"/>
      <c r="P622" s="7"/>
      <c r="Q622" s="7"/>
      <c r="R622" s="7"/>
    </row>
    <row r="623" spans="1:18" ht="13.2">
      <c r="A623" s="7"/>
      <c r="B623" s="7"/>
      <c r="C623" s="7"/>
      <c r="D623" s="7"/>
      <c r="E623" s="7"/>
      <c r="F623" s="7"/>
      <c r="G623" s="7"/>
      <c r="H623" s="7"/>
      <c r="I623" s="7"/>
      <c r="J623" s="7"/>
      <c r="K623" s="7"/>
      <c r="L623" s="7"/>
      <c r="M623" s="7"/>
      <c r="N623" s="7"/>
      <c r="O623" s="7"/>
      <c r="P623" s="7"/>
      <c r="Q623" s="7"/>
      <c r="R623" s="7"/>
    </row>
    <row r="624" spans="1:18" ht="13.2">
      <c r="A624" s="7"/>
      <c r="B624" s="7"/>
      <c r="C624" s="7"/>
      <c r="D624" s="7"/>
      <c r="E624" s="7"/>
      <c r="F624" s="7"/>
      <c r="G624" s="7"/>
      <c r="H624" s="7"/>
      <c r="I624" s="7"/>
      <c r="J624" s="7"/>
      <c r="K624" s="7"/>
      <c r="L624" s="7"/>
      <c r="M624" s="7"/>
      <c r="N624" s="7"/>
      <c r="O624" s="7"/>
      <c r="P624" s="7"/>
      <c r="Q624" s="7"/>
      <c r="R624" s="7"/>
    </row>
    <row r="625" spans="1:18" ht="13.2">
      <c r="A625" s="7"/>
      <c r="B625" s="7"/>
      <c r="C625" s="7"/>
      <c r="D625" s="7"/>
      <c r="E625" s="7"/>
      <c r="F625" s="7"/>
      <c r="G625" s="7"/>
      <c r="H625" s="7"/>
      <c r="I625" s="7"/>
      <c r="J625" s="7"/>
      <c r="K625" s="7"/>
      <c r="L625" s="7"/>
      <c r="M625" s="7"/>
      <c r="N625" s="7"/>
      <c r="O625" s="7"/>
      <c r="P625" s="7"/>
      <c r="Q625" s="7"/>
      <c r="R625" s="7"/>
    </row>
    <row r="626" spans="1:18" ht="13.2">
      <c r="A626" s="7"/>
      <c r="B626" s="7"/>
      <c r="C626" s="7"/>
      <c r="D626" s="7"/>
      <c r="E626" s="7"/>
      <c r="F626" s="7"/>
      <c r="G626" s="7"/>
      <c r="H626" s="7"/>
      <c r="I626" s="7"/>
      <c r="J626" s="7"/>
      <c r="K626" s="7"/>
      <c r="L626" s="7"/>
      <c r="M626" s="7"/>
      <c r="N626" s="7"/>
      <c r="O626" s="7"/>
      <c r="P626" s="7"/>
      <c r="Q626" s="7"/>
      <c r="R626" s="7"/>
    </row>
    <row r="627" spans="1:18" ht="13.2">
      <c r="A627" s="7"/>
      <c r="B627" s="7"/>
      <c r="C627" s="7"/>
      <c r="D627" s="7"/>
      <c r="E627" s="7"/>
      <c r="F627" s="7"/>
      <c r="G627" s="7"/>
      <c r="H627" s="7"/>
      <c r="I627" s="7"/>
      <c r="J627" s="7"/>
      <c r="K627" s="7"/>
      <c r="L627" s="7"/>
      <c r="M627" s="7"/>
      <c r="N627" s="7"/>
      <c r="O627" s="7"/>
      <c r="P627" s="7"/>
      <c r="Q627" s="7"/>
      <c r="R627" s="7"/>
    </row>
    <row r="628" spans="1:18" ht="13.2">
      <c r="A628" s="7"/>
      <c r="B628" s="7"/>
      <c r="C628" s="7"/>
      <c r="D628" s="7"/>
      <c r="E628" s="7"/>
      <c r="F628" s="7"/>
      <c r="G628" s="7"/>
      <c r="H628" s="7"/>
      <c r="I628" s="7"/>
      <c r="J628" s="7"/>
      <c r="K628" s="7"/>
      <c r="L628" s="7"/>
      <c r="M628" s="7"/>
      <c r="N628" s="7"/>
      <c r="O628" s="7"/>
      <c r="P628" s="7"/>
      <c r="Q628" s="7"/>
      <c r="R628" s="7"/>
    </row>
    <row r="629" spans="1:18" ht="13.2">
      <c r="A629" s="7"/>
      <c r="B629" s="7"/>
      <c r="C629" s="7"/>
      <c r="D629" s="7"/>
      <c r="E629" s="7"/>
      <c r="F629" s="7"/>
      <c r="G629" s="7"/>
      <c r="H629" s="7"/>
      <c r="I629" s="7"/>
      <c r="J629" s="7"/>
      <c r="K629" s="7"/>
      <c r="L629" s="7"/>
      <c r="M629" s="7"/>
      <c r="N629" s="7"/>
      <c r="O629" s="7"/>
      <c r="P629" s="7"/>
      <c r="Q629" s="7"/>
      <c r="R629" s="7"/>
    </row>
    <row r="630" spans="1:18" ht="13.2">
      <c r="A630" s="7"/>
      <c r="B630" s="7"/>
      <c r="C630" s="7"/>
      <c r="D630" s="7"/>
      <c r="E630" s="7"/>
      <c r="F630" s="7"/>
      <c r="G630" s="7"/>
      <c r="H630" s="7"/>
      <c r="I630" s="7"/>
      <c r="J630" s="7"/>
      <c r="K630" s="7"/>
      <c r="L630" s="7"/>
      <c r="M630" s="7"/>
      <c r="N630" s="7"/>
      <c r="O630" s="7"/>
      <c r="P630" s="7"/>
      <c r="Q630" s="7"/>
      <c r="R630" s="7"/>
    </row>
    <row r="631" spans="1:18" ht="13.2">
      <c r="A631" s="7"/>
      <c r="B631" s="7"/>
      <c r="C631" s="7"/>
      <c r="D631" s="7"/>
      <c r="E631" s="7"/>
      <c r="F631" s="7"/>
      <c r="G631" s="7"/>
      <c r="H631" s="7"/>
      <c r="I631" s="7"/>
      <c r="J631" s="7"/>
      <c r="K631" s="7"/>
      <c r="L631" s="7"/>
      <c r="M631" s="7"/>
      <c r="N631" s="7"/>
      <c r="O631" s="7"/>
      <c r="P631" s="7"/>
      <c r="Q631" s="7"/>
      <c r="R631" s="7"/>
    </row>
    <row r="632" spans="1:18" ht="13.2">
      <c r="A632" s="7"/>
      <c r="B632" s="7"/>
      <c r="C632" s="7"/>
      <c r="D632" s="7"/>
      <c r="E632" s="7"/>
      <c r="F632" s="7"/>
      <c r="G632" s="7"/>
      <c r="H632" s="7"/>
      <c r="I632" s="7"/>
      <c r="J632" s="7"/>
      <c r="K632" s="7"/>
      <c r="L632" s="7"/>
      <c r="M632" s="7"/>
      <c r="N632" s="7"/>
      <c r="O632" s="7"/>
      <c r="P632" s="7"/>
      <c r="Q632" s="7"/>
      <c r="R632" s="7"/>
    </row>
    <row r="633" spans="1:18" ht="13.2">
      <c r="A633" s="7"/>
      <c r="B633" s="7"/>
      <c r="C633" s="7"/>
      <c r="D633" s="7"/>
      <c r="E633" s="7"/>
      <c r="F633" s="7"/>
      <c r="G633" s="7"/>
      <c r="H633" s="7"/>
      <c r="I633" s="7"/>
      <c r="J633" s="7"/>
      <c r="K633" s="7"/>
      <c r="L633" s="7"/>
      <c r="M633" s="7"/>
      <c r="N633" s="7"/>
      <c r="O633" s="7"/>
      <c r="P633" s="7"/>
      <c r="Q633" s="7"/>
      <c r="R633" s="7"/>
    </row>
    <row r="634" spans="1:18" ht="13.2">
      <c r="A634" s="7"/>
      <c r="B634" s="7"/>
      <c r="C634" s="7"/>
      <c r="D634" s="7"/>
      <c r="E634" s="7"/>
      <c r="F634" s="7"/>
      <c r="G634" s="7"/>
      <c r="H634" s="7"/>
      <c r="I634" s="7"/>
      <c r="J634" s="7"/>
      <c r="K634" s="7"/>
      <c r="L634" s="7"/>
      <c r="M634" s="7"/>
      <c r="N634" s="7"/>
      <c r="O634" s="7"/>
      <c r="P634" s="7"/>
      <c r="Q634" s="7"/>
      <c r="R634" s="7"/>
    </row>
    <row r="635" spans="1:18" ht="13.2">
      <c r="A635" s="7"/>
      <c r="B635" s="7"/>
      <c r="C635" s="7"/>
      <c r="D635" s="7"/>
      <c r="E635" s="7"/>
      <c r="F635" s="7"/>
      <c r="G635" s="7"/>
      <c r="H635" s="7"/>
      <c r="I635" s="7"/>
      <c r="J635" s="7"/>
      <c r="K635" s="7"/>
      <c r="L635" s="7"/>
      <c r="M635" s="7"/>
      <c r="N635" s="7"/>
      <c r="O635" s="7"/>
      <c r="P635" s="7"/>
      <c r="Q635" s="7"/>
      <c r="R635" s="7"/>
    </row>
    <row r="636" spans="1:18" ht="13.2">
      <c r="A636" s="7"/>
      <c r="B636" s="7"/>
      <c r="C636" s="7"/>
      <c r="D636" s="7"/>
      <c r="E636" s="7"/>
      <c r="F636" s="7"/>
      <c r="G636" s="7"/>
      <c r="H636" s="7"/>
      <c r="I636" s="7"/>
      <c r="J636" s="7"/>
      <c r="K636" s="7"/>
      <c r="L636" s="7"/>
      <c r="M636" s="7"/>
      <c r="N636" s="7"/>
      <c r="O636" s="7"/>
      <c r="P636" s="7"/>
      <c r="Q636" s="7"/>
      <c r="R636" s="7"/>
    </row>
    <row r="637" spans="1:18" ht="13.2">
      <c r="A637" s="7"/>
      <c r="B637" s="7"/>
      <c r="C637" s="7"/>
      <c r="D637" s="7"/>
      <c r="E637" s="7"/>
      <c r="F637" s="7"/>
      <c r="G637" s="7"/>
      <c r="H637" s="7"/>
      <c r="I637" s="7"/>
      <c r="J637" s="7"/>
      <c r="K637" s="7"/>
      <c r="L637" s="7"/>
      <c r="M637" s="7"/>
      <c r="N637" s="7"/>
      <c r="O637" s="7"/>
      <c r="P637" s="7"/>
      <c r="Q637" s="7"/>
      <c r="R637" s="7"/>
    </row>
    <row r="638" spans="1:18" ht="13.2">
      <c r="A638" s="7"/>
      <c r="B638" s="7"/>
      <c r="C638" s="7"/>
      <c r="D638" s="7"/>
      <c r="E638" s="7"/>
      <c r="F638" s="7"/>
      <c r="G638" s="7"/>
      <c r="H638" s="7"/>
      <c r="I638" s="7"/>
      <c r="J638" s="7"/>
      <c r="K638" s="7"/>
      <c r="L638" s="7"/>
      <c r="M638" s="7"/>
      <c r="N638" s="7"/>
      <c r="O638" s="7"/>
      <c r="P638" s="7"/>
      <c r="Q638" s="7"/>
      <c r="R638" s="7"/>
    </row>
    <row r="639" spans="1:18" ht="13.2">
      <c r="A639" s="7"/>
      <c r="B639" s="7"/>
      <c r="C639" s="7"/>
      <c r="D639" s="7"/>
      <c r="E639" s="7"/>
      <c r="F639" s="7"/>
      <c r="G639" s="7"/>
      <c r="H639" s="7"/>
      <c r="I639" s="7"/>
      <c r="J639" s="7"/>
      <c r="K639" s="7"/>
      <c r="L639" s="7"/>
      <c r="M639" s="7"/>
      <c r="N639" s="7"/>
      <c r="O639" s="7"/>
      <c r="P639" s="7"/>
      <c r="Q639" s="7"/>
      <c r="R639" s="7"/>
    </row>
    <row r="640" spans="1:18" ht="13.2">
      <c r="A640" s="7"/>
      <c r="B640" s="7"/>
      <c r="C640" s="7"/>
      <c r="D640" s="7"/>
      <c r="E640" s="7"/>
      <c r="F640" s="7"/>
      <c r="G640" s="7"/>
      <c r="H640" s="7"/>
      <c r="I640" s="7"/>
      <c r="J640" s="7"/>
      <c r="K640" s="7"/>
      <c r="L640" s="7"/>
      <c r="M640" s="7"/>
      <c r="N640" s="7"/>
      <c r="O640" s="7"/>
      <c r="P640" s="7"/>
      <c r="Q640" s="7"/>
      <c r="R640" s="7"/>
    </row>
    <row r="641" spans="1:18" ht="13.2">
      <c r="A641" s="7"/>
      <c r="B641" s="7"/>
      <c r="C641" s="7"/>
      <c r="D641" s="7"/>
      <c r="E641" s="7"/>
      <c r="F641" s="7"/>
      <c r="G641" s="7"/>
      <c r="H641" s="7"/>
      <c r="I641" s="7"/>
      <c r="J641" s="7"/>
      <c r="K641" s="7"/>
      <c r="L641" s="7"/>
      <c r="M641" s="7"/>
      <c r="N641" s="7"/>
      <c r="O641" s="7"/>
      <c r="P641" s="7"/>
      <c r="Q641" s="7"/>
      <c r="R641" s="7"/>
    </row>
    <row r="642" spans="1:18" ht="13.2">
      <c r="A642" s="7"/>
      <c r="B642" s="7"/>
      <c r="C642" s="7"/>
      <c r="D642" s="7"/>
      <c r="E642" s="7"/>
      <c r="F642" s="7"/>
      <c r="G642" s="7"/>
      <c r="H642" s="7"/>
      <c r="I642" s="7"/>
      <c r="J642" s="7"/>
      <c r="K642" s="7"/>
      <c r="L642" s="7"/>
      <c r="M642" s="7"/>
      <c r="N642" s="7"/>
      <c r="O642" s="7"/>
      <c r="P642" s="7"/>
      <c r="Q642" s="7"/>
      <c r="R642" s="7"/>
    </row>
    <row r="643" spans="1:18" ht="13.2">
      <c r="A643" s="7"/>
      <c r="B643" s="7"/>
      <c r="C643" s="7"/>
      <c r="D643" s="7"/>
      <c r="E643" s="7"/>
      <c r="F643" s="7"/>
      <c r="G643" s="7"/>
      <c r="H643" s="7"/>
      <c r="I643" s="7"/>
      <c r="J643" s="7"/>
      <c r="K643" s="7"/>
      <c r="L643" s="7"/>
      <c r="M643" s="7"/>
      <c r="N643" s="7"/>
      <c r="O643" s="7"/>
      <c r="P643" s="7"/>
      <c r="Q643" s="7"/>
      <c r="R643" s="7"/>
    </row>
    <row r="644" spans="1:18" ht="13.2">
      <c r="A644" s="7"/>
      <c r="B644" s="7"/>
      <c r="C644" s="7"/>
      <c r="D644" s="7"/>
      <c r="E644" s="7"/>
      <c r="F644" s="7"/>
      <c r="G644" s="7"/>
      <c r="H644" s="7"/>
      <c r="I644" s="7"/>
      <c r="J644" s="7"/>
      <c r="K644" s="7"/>
      <c r="L644" s="7"/>
      <c r="M644" s="7"/>
      <c r="N644" s="7"/>
      <c r="O644" s="7"/>
      <c r="P644" s="7"/>
      <c r="Q644" s="7"/>
      <c r="R644" s="7"/>
    </row>
    <row r="645" spans="1:18" ht="13.2">
      <c r="A645" s="7"/>
      <c r="B645" s="7"/>
      <c r="C645" s="7"/>
      <c r="D645" s="7"/>
      <c r="E645" s="7"/>
      <c r="F645" s="7"/>
      <c r="G645" s="7"/>
      <c r="H645" s="7"/>
      <c r="I645" s="7"/>
      <c r="J645" s="7"/>
      <c r="K645" s="7"/>
      <c r="L645" s="7"/>
      <c r="M645" s="7"/>
      <c r="N645" s="7"/>
      <c r="O645" s="7"/>
      <c r="P645" s="7"/>
      <c r="Q645" s="7"/>
      <c r="R645" s="7"/>
    </row>
    <row r="646" spans="1:18" ht="13.2">
      <c r="A646" s="7"/>
      <c r="B646" s="7"/>
      <c r="C646" s="7"/>
      <c r="D646" s="7"/>
      <c r="E646" s="7"/>
      <c r="F646" s="7"/>
      <c r="G646" s="7"/>
      <c r="H646" s="7"/>
      <c r="I646" s="7"/>
      <c r="J646" s="7"/>
      <c r="K646" s="7"/>
      <c r="L646" s="7"/>
      <c r="M646" s="7"/>
      <c r="N646" s="7"/>
      <c r="O646" s="7"/>
      <c r="P646" s="7"/>
      <c r="Q646" s="7"/>
      <c r="R646" s="7"/>
    </row>
    <row r="647" spans="1:18" ht="13.2">
      <c r="A647" s="7"/>
      <c r="B647" s="7"/>
      <c r="C647" s="7"/>
      <c r="D647" s="7"/>
      <c r="E647" s="7"/>
      <c r="F647" s="7"/>
      <c r="G647" s="7"/>
      <c r="H647" s="7"/>
      <c r="I647" s="7"/>
      <c r="J647" s="7"/>
      <c r="K647" s="7"/>
      <c r="L647" s="7"/>
      <c r="M647" s="7"/>
      <c r="N647" s="7"/>
      <c r="O647" s="7"/>
      <c r="P647" s="7"/>
      <c r="Q647" s="7"/>
      <c r="R647" s="7"/>
    </row>
    <row r="648" spans="1:18" ht="13.2">
      <c r="A648" s="7"/>
      <c r="B648" s="7"/>
      <c r="C648" s="7"/>
      <c r="D648" s="7"/>
      <c r="E648" s="7"/>
      <c r="F648" s="7"/>
      <c r="G648" s="7"/>
      <c r="H648" s="7"/>
      <c r="I648" s="7"/>
      <c r="J648" s="7"/>
      <c r="K648" s="7"/>
      <c r="L648" s="7"/>
      <c r="M648" s="7"/>
      <c r="N648" s="7"/>
      <c r="O648" s="7"/>
      <c r="P648" s="7"/>
      <c r="Q648" s="7"/>
      <c r="R648" s="7"/>
    </row>
    <row r="649" spans="1:18" ht="13.2">
      <c r="A649" s="7"/>
      <c r="B649" s="7"/>
      <c r="C649" s="7"/>
      <c r="D649" s="7"/>
      <c r="E649" s="7"/>
      <c r="F649" s="7"/>
      <c r="G649" s="7"/>
      <c r="H649" s="7"/>
      <c r="I649" s="7"/>
      <c r="J649" s="7"/>
      <c r="K649" s="7"/>
      <c r="L649" s="7"/>
      <c r="M649" s="7"/>
      <c r="N649" s="7"/>
      <c r="O649" s="7"/>
      <c r="P649" s="7"/>
      <c r="Q649" s="7"/>
      <c r="R649" s="7"/>
    </row>
    <row r="650" spans="1:18" ht="13.2">
      <c r="A650" s="7"/>
      <c r="B650" s="7"/>
      <c r="C650" s="7"/>
      <c r="D650" s="7"/>
      <c r="E650" s="7"/>
      <c r="F650" s="7"/>
      <c r="G650" s="7"/>
      <c r="H650" s="7"/>
      <c r="I650" s="7"/>
      <c r="J650" s="7"/>
      <c r="K650" s="7"/>
      <c r="L650" s="7"/>
      <c r="M650" s="7"/>
      <c r="N650" s="7"/>
      <c r="O650" s="7"/>
      <c r="P650" s="7"/>
      <c r="Q650" s="7"/>
      <c r="R650" s="7"/>
    </row>
    <row r="651" spans="1:18" ht="13.2">
      <c r="A651" s="7"/>
      <c r="B651" s="7"/>
      <c r="C651" s="7"/>
      <c r="D651" s="7"/>
      <c r="E651" s="7"/>
      <c r="F651" s="7"/>
      <c r="G651" s="7"/>
      <c r="H651" s="7"/>
      <c r="I651" s="7"/>
      <c r="J651" s="7"/>
      <c r="K651" s="7"/>
      <c r="L651" s="7"/>
      <c r="M651" s="7"/>
      <c r="N651" s="7"/>
      <c r="O651" s="7"/>
      <c r="P651" s="7"/>
      <c r="Q651" s="7"/>
      <c r="R651" s="7"/>
    </row>
    <row r="652" spans="1:18" ht="13.2">
      <c r="A652" s="7"/>
      <c r="B652" s="7"/>
      <c r="C652" s="7"/>
      <c r="D652" s="7"/>
      <c r="E652" s="7"/>
      <c r="F652" s="7"/>
      <c r="G652" s="7"/>
      <c r="H652" s="7"/>
      <c r="I652" s="7"/>
      <c r="J652" s="7"/>
      <c r="K652" s="7"/>
      <c r="L652" s="7"/>
      <c r="M652" s="7"/>
      <c r="N652" s="7"/>
      <c r="O652" s="7"/>
      <c r="P652" s="7"/>
      <c r="Q652" s="7"/>
      <c r="R652" s="7"/>
    </row>
    <row r="653" spans="1:18" ht="13.2">
      <c r="A653" s="7"/>
      <c r="B653" s="7"/>
      <c r="C653" s="7"/>
      <c r="D653" s="7"/>
      <c r="E653" s="7"/>
      <c r="F653" s="7"/>
      <c r="G653" s="7"/>
      <c r="H653" s="7"/>
      <c r="I653" s="7"/>
      <c r="J653" s="7"/>
      <c r="K653" s="7"/>
      <c r="L653" s="7"/>
      <c r="M653" s="7"/>
      <c r="N653" s="7"/>
      <c r="O653" s="7"/>
      <c r="P653" s="7"/>
      <c r="Q653" s="7"/>
      <c r="R653" s="7"/>
    </row>
    <row r="654" spans="1:18" ht="13.2">
      <c r="A654" s="7"/>
      <c r="B654" s="7"/>
      <c r="C654" s="7"/>
      <c r="D654" s="7"/>
      <c r="E654" s="7"/>
      <c r="F654" s="7"/>
      <c r="G654" s="7"/>
      <c r="H654" s="7"/>
      <c r="I654" s="7"/>
      <c r="J654" s="7"/>
      <c r="K654" s="7"/>
      <c r="L654" s="7"/>
      <c r="M654" s="7"/>
      <c r="N654" s="7"/>
      <c r="O654" s="7"/>
      <c r="P654" s="7"/>
      <c r="Q654" s="7"/>
      <c r="R654" s="7"/>
    </row>
    <row r="655" spans="1:18" ht="13.2">
      <c r="A655" s="7"/>
      <c r="B655" s="7"/>
      <c r="C655" s="7"/>
      <c r="D655" s="7"/>
      <c r="E655" s="7"/>
      <c r="F655" s="7"/>
      <c r="G655" s="7"/>
      <c r="H655" s="7"/>
      <c r="I655" s="7"/>
      <c r="J655" s="7"/>
      <c r="K655" s="7"/>
      <c r="L655" s="7"/>
      <c r="M655" s="7"/>
      <c r="N655" s="7"/>
      <c r="O655" s="7"/>
      <c r="P655" s="7"/>
      <c r="Q655" s="7"/>
      <c r="R655" s="7"/>
    </row>
    <row r="656" spans="1:18" ht="13.2">
      <c r="A656" s="7"/>
      <c r="B656" s="7"/>
      <c r="C656" s="7"/>
      <c r="D656" s="7"/>
      <c r="E656" s="7"/>
      <c r="F656" s="7"/>
      <c r="G656" s="7"/>
      <c r="H656" s="7"/>
      <c r="I656" s="7"/>
      <c r="J656" s="7"/>
      <c r="K656" s="7"/>
      <c r="L656" s="7"/>
      <c r="M656" s="7"/>
      <c r="N656" s="7"/>
      <c r="O656" s="7"/>
      <c r="P656" s="7"/>
      <c r="Q656" s="7"/>
      <c r="R656" s="7"/>
    </row>
    <row r="657" spans="1:18" ht="13.2">
      <c r="A657" s="7"/>
      <c r="B657" s="7"/>
      <c r="C657" s="7"/>
      <c r="D657" s="7"/>
      <c r="E657" s="7"/>
      <c r="F657" s="7"/>
      <c r="G657" s="7"/>
      <c r="H657" s="7"/>
      <c r="I657" s="7"/>
      <c r="J657" s="7"/>
      <c r="K657" s="7"/>
      <c r="L657" s="7"/>
      <c r="M657" s="7"/>
      <c r="N657" s="7"/>
      <c r="O657" s="7"/>
      <c r="P657" s="7"/>
      <c r="Q657" s="7"/>
      <c r="R657" s="7"/>
    </row>
    <row r="658" spans="1:18" ht="13.2">
      <c r="A658" s="7"/>
      <c r="B658" s="7"/>
      <c r="C658" s="7"/>
      <c r="D658" s="7"/>
      <c r="E658" s="7"/>
      <c r="F658" s="7"/>
      <c r="G658" s="7"/>
      <c r="H658" s="7"/>
      <c r="I658" s="7"/>
      <c r="J658" s="7"/>
      <c r="K658" s="7"/>
      <c r="L658" s="7"/>
      <c r="M658" s="7"/>
      <c r="N658" s="7"/>
      <c r="O658" s="7"/>
      <c r="P658" s="7"/>
      <c r="Q658" s="7"/>
      <c r="R658" s="7"/>
    </row>
    <row r="659" spans="1:18" ht="13.2">
      <c r="A659" s="7"/>
      <c r="B659" s="7"/>
      <c r="C659" s="7"/>
      <c r="D659" s="7"/>
      <c r="E659" s="7"/>
      <c r="F659" s="7"/>
      <c r="G659" s="7"/>
      <c r="H659" s="7"/>
      <c r="I659" s="7"/>
      <c r="J659" s="7"/>
      <c r="K659" s="7"/>
      <c r="L659" s="7"/>
      <c r="M659" s="7"/>
      <c r="N659" s="7"/>
      <c r="O659" s="7"/>
      <c r="P659" s="7"/>
      <c r="Q659" s="7"/>
      <c r="R659" s="7"/>
    </row>
    <row r="660" spans="1:18" ht="13.2">
      <c r="A660" s="7"/>
      <c r="B660" s="7"/>
      <c r="C660" s="7"/>
      <c r="D660" s="7"/>
      <c r="E660" s="7"/>
      <c r="F660" s="7"/>
      <c r="G660" s="7"/>
      <c r="H660" s="7"/>
      <c r="I660" s="7"/>
      <c r="J660" s="7"/>
      <c r="K660" s="7"/>
      <c r="L660" s="7"/>
      <c r="M660" s="7"/>
      <c r="N660" s="7"/>
      <c r="O660" s="7"/>
      <c r="P660" s="7"/>
      <c r="Q660" s="7"/>
      <c r="R660" s="7"/>
    </row>
    <row r="661" spans="1:18" ht="13.2">
      <c r="A661" s="7"/>
      <c r="B661" s="7"/>
      <c r="C661" s="7"/>
      <c r="D661" s="7"/>
      <c r="E661" s="7"/>
      <c r="F661" s="7"/>
      <c r="G661" s="7"/>
      <c r="H661" s="7"/>
      <c r="I661" s="7"/>
      <c r="J661" s="7"/>
      <c r="K661" s="7"/>
      <c r="L661" s="7"/>
      <c r="M661" s="7"/>
      <c r="N661" s="7"/>
      <c r="O661" s="7"/>
      <c r="P661" s="7"/>
      <c r="Q661" s="7"/>
      <c r="R661" s="7"/>
    </row>
    <row r="662" spans="1:18" ht="13.2">
      <c r="A662" s="7"/>
      <c r="B662" s="7"/>
      <c r="C662" s="7"/>
      <c r="D662" s="7"/>
      <c r="E662" s="7"/>
      <c r="F662" s="7"/>
      <c r="G662" s="7"/>
      <c r="H662" s="7"/>
      <c r="I662" s="7"/>
      <c r="J662" s="7"/>
      <c r="K662" s="7"/>
      <c r="L662" s="7"/>
      <c r="M662" s="7"/>
      <c r="N662" s="7"/>
      <c r="O662" s="7"/>
      <c r="P662" s="7"/>
      <c r="Q662" s="7"/>
      <c r="R662" s="7"/>
    </row>
    <row r="663" spans="1:18" ht="13.2">
      <c r="A663" s="7"/>
      <c r="B663" s="7"/>
      <c r="C663" s="7"/>
      <c r="D663" s="7"/>
      <c r="E663" s="7"/>
      <c r="F663" s="7"/>
      <c r="G663" s="7"/>
      <c r="H663" s="7"/>
      <c r="I663" s="7"/>
      <c r="J663" s="7"/>
      <c r="K663" s="7"/>
      <c r="L663" s="7"/>
      <c r="M663" s="7"/>
      <c r="N663" s="7"/>
      <c r="O663" s="7"/>
      <c r="P663" s="7"/>
      <c r="Q663" s="7"/>
      <c r="R663" s="7"/>
    </row>
    <row r="664" spans="1:18" ht="13.2">
      <c r="A664" s="7"/>
      <c r="B664" s="7"/>
      <c r="C664" s="7"/>
      <c r="D664" s="7"/>
      <c r="E664" s="7"/>
      <c r="F664" s="7"/>
      <c r="G664" s="7"/>
      <c r="H664" s="7"/>
      <c r="I664" s="7"/>
      <c r="J664" s="7"/>
      <c r="K664" s="7"/>
      <c r="L664" s="7"/>
      <c r="M664" s="7"/>
      <c r="N664" s="7"/>
      <c r="O664" s="7"/>
      <c r="P664" s="7"/>
      <c r="Q664" s="7"/>
      <c r="R664" s="7"/>
    </row>
    <row r="665" spans="1:18" ht="13.2">
      <c r="A665" s="7"/>
      <c r="B665" s="7"/>
      <c r="C665" s="7"/>
      <c r="D665" s="7"/>
      <c r="E665" s="7"/>
      <c r="F665" s="7"/>
      <c r="G665" s="7"/>
      <c r="H665" s="7"/>
      <c r="I665" s="7"/>
      <c r="J665" s="7"/>
      <c r="K665" s="7"/>
      <c r="L665" s="7"/>
      <c r="M665" s="7"/>
      <c r="N665" s="7"/>
      <c r="O665" s="7"/>
      <c r="P665" s="7"/>
      <c r="Q665" s="7"/>
      <c r="R665" s="7"/>
    </row>
    <row r="666" spans="1:18" ht="13.2">
      <c r="A666" s="7"/>
      <c r="B666" s="7"/>
      <c r="C666" s="7"/>
      <c r="D666" s="7"/>
      <c r="E666" s="7"/>
      <c r="F666" s="7"/>
      <c r="G666" s="7"/>
      <c r="H666" s="7"/>
      <c r="I666" s="7"/>
      <c r="J666" s="7"/>
      <c r="K666" s="7"/>
      <c r="L666" s="7"/>
      <c r="M666" s="7"/>
      <c r="N666" s="7"/>
      <c r="O666" s="7"/>
      <c r="P666" s="7"/>
      <c r="Q666" s="7"/>
      <c r="R666" s="7"/>
    </row>
    <row r="667" spans="1:18" ht="13.2">
      <c r="A667" s="7"/>
      <c r="B667" s="7"/>
      <c r="C667" s="7"/>
      <c r="D667" s="7"/>
      <c r="E667" s="7"/>
      <c r="F667" s="7"/>
      <c r="G667" s="7"/>
      <c r="H667" s="7"/>
      <c r="I667" s="7"/>
      <c r="J667" s="7"/>
      <c r="K667" s="7"/>
      <c r="L667" s="7"/>
      <c r="M667" s="7"/>
      <c r="N667" s="7"/>
      <c r="O667" s="7"/>
      <c r="P667" s="7"/>
      <c r="Q667" s="7"/>
      <c r="R667" s="7"/>
    </row>
    <row r="668" spans="1:18" ht="13.2">
      <c r="A668" s="7"/>
      <c r="B668" s="7"/>
      <c r="C668" s="7"/>
      <c r="D668" s="7"/>
      <c r="E668" s="7"/>
      <c r="F668" s="7"/>
      <c r="G668" s="7"/>
      <c r="H668" s="7"/>
      <c r="I668" s="7"/>
      <c r="J668" s="7"/>
      <c r="K668" s="7"/>
      <c r="L668" s="7"/>
      <c r="M668" s="7"/>
      <c r="N668" s="7"/>
      <c r="O668" s="7"/>
      <c r="P668" s="7"/>
      <c r="Q668" s="7"/>
      <c r="R668" s="7"/>
    </row>
    <row r="669" spans="1:18" ht="13.2">
      <c r="A669" s="7"/>
      <c r="B669" s="7"/>
      <c r="C669" s="7"/>
      <c r="D669" s="7"/>
      <c r="E669" s="7"/>
      <c r="F669" s="7"/>
      <c r="G669" s="7"/>
      <c r="H669" s="7"/>
      <c r="I669" s="7"/>
      <c r="J669" s="7"/>
      <c r="K669" s="7"/>
      <c r="L669" s="7"/>
      <c r="M669" s="7"/>
      <c r="N669" s="7"/>
      <c r="O669" s="7"/>
      <c r="P669" s="7"/>
      <c r="Q669" s="7"/>
      <c r="R669" s="7"/>
    </row>
    <row r="670" spans="1:18" ht="13.2">
      <c r="A670" s="7"/>
      <c r="B670" s="7"/>
      <c r="C670" s="7"/>
      <c r="D670" s="7"/>
      <c r="E670" s="7"/>
      <c r="F670" s="7"/>
      <c r="G670" s="7"/>
      <c r="H670" s="7"/>
      <c r="I670" s="7"/>
      <c r="J670" s="7"/>
      <c r="K670" s="7"/>
      <c r="L670" s="7"/>
      <c r="M670" s="7"/>
      <c r="N670" s="7"/>
      <c r="O670" s="7"/>
      <c r="P670" s="7"/>
      <c r="Q670" s="7"/>
      <c r="R670" s="7"/>
    </row>
    <row r="671" spans="1:18" ht="13.2">
      <c r="A671" s="7"/>
      <c r="B671" s="7"/>
      <c r="C671" s="7"/>
      <c r="D671" s="7"/>
      <c r="E671" s="7"/>
      <c r="F671" s="7"/>
      <c r="G671" s="7"/>
      <c r="H671" s="7"/>
      <c r="I671" s="7"/>
      <c r="J671" s="7"/>
      <c r="K671" s="7"/>
      <c r="L671" s="7"/>
      <c r="M671" s="7"/>
      <c r="N671" s="7"/>
      <c r="O671" s="7"/>
      <c r="P671" s="7"/>
      <c r="Q671" s="7"/>
      <c r="R671" s="7"/>
    </row>
    <row r="672" spans="1:18" ht="13.2">
      <c r="A672" s="7"/>
      <c r="B672" s="7"/>
      <c r="C672" s="7"/>
      <c r="D672" s="7"/>
      <c r="E672" s="7"/>
      <c r="F672" s="7"/>
      <c r="G672" s="7"/>
      <c r="H672" s="7"/>
      <c r="I672" s="7"/>
      <c r="J672" s="7"/>
      <c r="K672" s="7"/>
      <c r="L672" s="7"/>
      <c r="M672" s="7"/>
      <c r="N672" s="7"/>
      <c r="O672" s="7"/>
      <c r="P672" s="7"/>
      <c r="Q672" s="7"/>
      <c r="R672" s="7"/>
    </row>
    <row r="673" spans="1:18" ht="13.2">
      <c r="A673" s="7"/>
      <c r="B673" s="7"/>
      <c r="C673" s="7"/>
      <c r="D673" s="7"/>
      <c r="E673" s="7"/>
      <c r="F673" s="7"/>
      <c r="G673" s="7"/>
      <c r="H673" s="7"/>
      <c r="I673" s="7"/>
      <c r="J673" s="7"/>
      <c r="K673" s="7"/>
      <c r="L673" s="7"/>
      <c r="M673" s="7"/>
      <c r="N673" s="7"/>
      <c r="O673" s="7"/>
      <c r="P673" s="7"/>
      <c r="Q673" s="7"/>
      <c r="R673" s="7"/>
    </row>
    <row r="674" spans="1:18" ht="13.2">
      <c r="A674" s="7"/>
      <c r="B674" s="7"/>
      <c r="C674" s="7"/>
      <c r="D674" s="7"/>
      <c r="E674" s="7"/>
      <c r="F674" s="7"/>
      <c r="G674" s="7"/>
      <c r="H674" s="7"/>
      <c r="I674" s="7"/>
      <c r="J674" s="7"/>
      <c r="K674" s="7"/>
      <c r="L674" s="7"/>
      <c r="M674" s="7"/>
      <c r="N674" s="7"/>
      <c r="O674" s="7"/>
      <c r="P674" s="7"/>
      <c r="Q674" s="7"/>
      <c r="R674" s="7"/>
    </row>
    <row r="675" spans="1:18" ht="13.2">
      <c r="A675" s="7"/>
      <c r="B675" s="7"/>
      <c r="C675" s="7"/>
      <c r="D675" s="7"/>
      <c r="E675" s="7"/>
      <c r="F675" s="7"/>
      <c r="G675" s="7"/>
      <c r="H675" s="7"/>
      <c r="I675" s="7"/>
      <c r="J675" s="7"/>
      <c r="K675" s="7"/>
      <c r="L675" s="7"/>
      <c r="M675" s="7"/>
      <c r="N675" s="7"/>
      <c r="O675" s="7"/>
      <c r="P675" s="7"/>
      <c r="Q675" s="7"/>
      <c r="R675" s="7"/>
    </row>
    <row r="676" spans="1:18" ht="13.2">
      <c r="A676" s="7"/>
      <c r="B676" s="7"/>
      <c r="C676" s="7"/>
      <c r="D676" s="7"/>
      <c r="E676" s="7"/>
      <c r="F676" s="7"/>
      <c r="G676" s="7"/>
      <c r="H676" s="7"/>
      <c r="I676" s="7"/>
      <c r="J676" s="7"/>
      <c r="K676" s="7"/>
      <c r="L676" s="7"/>
      <c r="M676" s="7"/>
      <c r="N676" s="7"/>
      <c r="O676" s="7"/>
      <c r="P676" s="7"/>
      <c r="Q676" s="7"/>
      <c r="R676" s="7"/>
    </row>
    <row r="677" spans="1:18" ht="13.2">
      <c r="A677" s="7"/>
      <c r="B677" s="7"/>
      <c r="C677" s="7"/>
      <c r="D677" s="7"/>
      <c r="E677" s="7"/>
      <c r="F677" s="7"/>
      <c r="G677" s="7"/>
      <c r="H677" s="7"/>
      <c r="I677" s="7"/>
      <c r="J677" s="7"/>
      <c r="K677" s="7"/>
      <c r="L677" s="7"/>
      <c r="M677" s="7"/>
      <c r="N677" s="7"/>
      <c r="O677" s="7"/>
      <c r="P677" s="7"/>
      <c r="Q677" s="7"/>
      <c r="R677" s="7"/>
    </row>
    <row r="678" spans="1:18" ht="13.2">
      <c r="A678" s="7"/>
      <c r="B678" s="7"/>
      <c r="C678" s="7"/>
      <c r="D678" s="7"/>
      <c r="E678" s="7"/>
      <c r="F678" s="7"/>
      <c r="G678" s="7"/>
      <c r="H678" s="7"/>
      <c r="I678" s="7"/>
      <c r="J678" s="7"/>
      <c r="K678" s="7"/>
      <c r="L678" s="7"/>
      <c r="M678" s="7"/>
      <c r="N678" s="7"/>
      <c r="O678" s="7"/>
      <c r="P678" s="7"/>
      <c r="Q678" s="7"/>
      <c r="R678" s="7"/>
    </row>
    <row r="679" spans="1:18" ht="13.2">
      <c r="A679" s="7"/>
      <c r="B679" s="7"/>
      <c r="C679" s="7"/>
      <c r="D679" s="7"/>
      <c r="E679" s="7"/>
      <c r="F679" s="7"/>
      <c r="G679" s="7"/>
      <c r="H679" s="7"/>
      <c r="I679" s="7"/>
      <c r="J679" s="7"/>
      <c r="K679" s="7"/>
      <c r="L679" s="7"/>
      <c r="M679" s="7"/>
      <c r="N679" s="7"/>
      <c r="O679" s="7"/>
      <c r="P679" s="7"/>
      <c r="Q679" s="7"/>
      <c r="R679" s="7"/>
    </row>
    <row r="680" spans="1:18" ht="13.2">
      <c r="A680" s="7"/>
      <c r="B680" s="7"/>
      <c r="C680" s="7"/>
      <c r="D680" s="7"/>
      <c r="E680" s="7"/>
      <c r="F680" s="7"/>
      <c r="G680" s="7"/>
      <c r="H680" s="7"/>
      <c r="I680" s="7"/>
      <c r="J680" s="7"/>
      <c r="K680" s="7"/>
      <c r="L680" s="7"/>
      <c r="M680" s="7"/>
      <c r="N680" s="7"/>
      <c r="O680" s="7"/>
      <c r="P680" s="7"/>
      <c r="Q680" s="7"/>
      <c r="R680" s="7"/>
    </row>
    <row r="681" spans="1:18" ht="13.2">
      <c r="A681" s="7"/>
      <c r="B681" s="7"/>
      <c r="C681" s="7"/>
      <c r="D681" s="7"/>
      <c r="E681" s="7"/>
      <c r="F681" s="7"/>
      <c r="G681" s="7"/>
      <c r="H681" s="7"/>
      <c r="I681" s="7"/>
      <c r="J681" s="7"/>
      <c r="K681" s="7"/>
      <c r="L681" s="7"/>
      <c r="M681" s="7"/>
      <c r="N681" s="7"/>
      <c r="O681" s="7"/>
      <c r="P681" s="7"/>
      <c r="Q681" s="7"/>
      <c r="R681" s="7"/>
    </row>
    <row r="682" spans="1:18" ht="13.2">
      <c r="A682" s="7"/>
      <c r="B682" s="7"/>
      <c r="C682" s="7"/>
      <c r="D682" s="7"/>
      <c r="E682" s="7"/>
      <c r="F682" s="7"/>
      <c r="G682" s="7"/>
      <c r="H682" s="7"/>
      <c r="I682" s="7"/>
      <c r="J682" s="7"/>
      <c r="K682" s="7"/>
      <c r="L682" s="7"/>
      <c r="M682" s="7"/>
      <c r="N682" s="7"/>
      <c r="O682" s="7"/>
      <c r="P682" s="7"/>
      <c r="Q682" s="7"/>
      <c r="R682" s="7"/>
    </row>
    <row r="683" spans="1:18" ht="13.2">
      <c r="A683" s="7"/>
      <c r="B683" s="7"/>
      <c r="C683" s="7"/>
      <c r="D683" s="7"/>
      <c r="E683" s="7"/>
      <c r="F683" s="7"/>
      <c r="G683" s="7"/>
      <c r="H683" s="7"/>
      <c r="I683" s="7"/>
      <c r="J683" s="7"/>
      <c r="K683" s="7"/>
      <c r="L683" s="7"/>
      <c r="M683" s="7"/>
      <c r="N683" s="7"/>
      <c r="O683" s="7"/>
      <c r="P683" s="7"/>
      <c r="Q683" s="7"/>
      <c r="R683" s="7"/>
    </row>
    <row r="684" spans="1:18" ht="13.2">
      <c r="A684" s="7"/>
      <c r="B684" s="7"/>
      <c r="C684" s="7"/>
      <c r="D684" s="7"/>
      <c r="E684" s="7"/>
      <c r="F684" s="7"/>
      <c r="G684" s="7"/>
      <c r="H684" s="7"/>
      <c r="I684" s="7"/>
      <c r="J684" s="7"/>
      <c r="K684" s="7"/>
      <c r="L684" s="7"/>
      <c r="M684" s="7"/>
      <c r="N684" s="7"/>
      <c r="O684" s="7"/>
      <c r="P684" s="7"/>
      <c r="Q684" s="7"/>
      <c r="R684" s="7"/>
    </row>
    <row r="685" spans="1:18" ht="13.2">
      <c r="A685" s="7"/>
      <c r="B685" s="7"/>
      <c r="C685" s="7"/>
      <c r="D685" s="7"/>
      <c r="E685" s="7"/>
      <c r="F685" s="7"/>
      <c r="G685" s="7"/>
      <c r="H685" s="7"/>
      <c r="I685" s="7"/>
      <c r="J685" s="7"/>
      <c r="K685" s="7"/>
      <c r="L685" s="7"/>
      <c r="M685" s="7"/>
      <c r="N685" s="7"/>
      <c r="O685" s="7"/>
      <c r="P685" s="7"/>
      <c r="Q685" s="7"/>
      <c r="R685" s="7"/>
    </row>
    <row r="686" spans="1:18" ht="13.2">
      <c r="A686" s="7"/>
      <c r="B686" s="7"/>
      <c r="C686" s="7"/>
      <c r="D686" s="7"/>
      <c r="E686" s="7"/>
      <c r="F686" s="7"/>
      <c r="G686" s="7"/>
      <c r="H686" s="7"/>
      <c r="I686" s="7"/>
      <c r="J686" s="7"/>
      <c r="K686" s="7"/>
      <c r="L686" s="7"/>
      <c r="M686" s="7"/>
      <c r="N686" s="7"/>
      <c r="O686" s="7"/>
      <c r="P686" s="7"/>
      <c r="Q686" s="7"/>
      <c r="R686" s="7"/>
    </row>
    <row r="687" spans="1:18" ht="13.2">
      <c r="A687" s="7"/>
      <c r="B687" s="7"/>
      <c r="C687" s="7"/>
      <c r="D687" s="7"/>
      <c r="E687" s="7"/>
      <c r="F687" s="7"/>
      <c r="G687" s="7"/>
      <c r="H687" s="7"/>
      <c r="I687" s="7"/>
      <c r="J687" s="7"/>
      <c r="K687" s="7"/>
      <c r="L687" s="7"/>
      <c r="M687" s="7"/>
      <c r="N687" s="7"/>
      <c r="O687" s="7"/>
      <c r="P687" s="7"/>
      <c r="Q687" s="7"/>
      <c r="R687" s="7"/>
    </row>
    <row r="688" spans="1:18" ht="13.2">
      <c r="A688" s="7"/>
      <c r="B688" s="7"/>
      <c r="C688" s="7"/>
      <c r="D688" s="7"/>
      <c r="E688" s="7"/>
      <c r="F688" s="7"/>
      <c r="G688" s="7"/>
      <c r="H688" s="7"/>
      <c r="I688" s="7"/>
      <c r="J688" s="7"/>
      <c r="K688" s="7"/>
      <c r="L688" s="7"/>
      <c r="M688" s="7"/>
      <c r="N688" s="7"/>
      <c r="O688" s="7"/>
      <c r="P688" s="7"/>
      <c r="Q688" s="7"/>
      <c r="R688" s="7"/>
    </row>
    <row r="689" spans="1:18" ht="13.2">
      <c r="A689" s="7"/>
      <c r="B689" s="7"/>
      <c r="C689" s="7"/>
      <c r="D689" s="7"/>
      <c r="E689" s="7"/>
      <c r="F689" s="7"/>
      <c r="G689" s="7"/>
      <c r="H689" s="7"/>
      <c r="I689" s="7"/>
      <c r="J689" s="7"/>
      <c r="K689" s="7"/>
      <c r="L689" s="7"/>
      <c r="M689" s="7"/>
      <c r="N689" s="7"/>
      <c r="O689" s="7"/>
      <c r="P689" s="7"/>
      <c r="Q689" s="7"/>
      <c r="R689" s="7"/>
    </row>
    <row r="690" spans="1:18" ht="13.2">
      <c r="A690" s="7"/>
      <c r="B690" s="7"/>
      <c r="C690" s="7"/>
      <c r="D690" s="7"/>
      <c r="E690" s="7"/>
      <c r="F690" s="7"/>
      <c r="G690" s="7"/>
      <c r="H690" s="7"/>
      <c r="I690" s="7"/>
      <c r="J690" s="7"/>
      <c r="K690" s="7"/>
      <c r="L690" s="7"/>
      <c r="M690" s="7"/>
      <c r="N690" s="7"/>
      <c r="O690" s="7"/>
      <c r="P690" s="7"/>
      <c r="Q690" s="7"/>
      <c r="R690" s="7"/>
    </row>
    <row r="691" spans="1:18" ht="13.2">
      <c r="A691" s="7"/>
      <c r="B691" s="7"/>
      <c r="C691" s="7"/>
      <c r="D691" s="7"/>
      <c r="E691" s="7"/>
      <c r="F691" s="7"/>
      <c r="G691" s="7"/>
      <c r="H691" s="7"/>
      <c r="I691" s="7"/>
      <c r="J691" s="7"/>
      <c r="K691" s="7"/>
      <c r="L691" s="7"/>
      <c r="M691" s="7"/>
      <c r="N691" s="7"/>
      <c r="O691" s="7"/>
      <c r="P691" s="7"/>
      <c r="Q691" s="7"/>
      <c r="R691" s="7"/>
    </row>
    <row r="692" spans="1:18" ht="13.2">
      <c r="A692" s="7"/>
      <c r="B692" s="7"/>
      <c r="C692" s="7"/>
      <c r="D692" s="7"/>
      <c r="E692" s="7"/>
      <c r="F692" s="7"/>
      <c r="G692" s="7"/>
      <c r="H692" s="7"/>
      <c r="I692" s="7"/>
      <c r="J692" s="7"/>
      <c r="K692" s="7"/>
      <c r="L692" s="7"/>
      <c r="M692" s="7"/>
      <c r="N692" s="7"/>
      <c r="O692" s="7"/>
      <c r="P692" s="7"/>
      <c r="Q692" s="7"/>
      <c r="R692" s="7"/>
    </row>
    <row r="693" spans="1:18" ht="13.2">
      <c r="A693" s="7"/>
      <c r="B693" s="7"/>
      <c r="C693" s="7"/>
      <c r="D693" s="7"/>
      <c r="E693" s="7"/>
      <c r="F693" s="7"/>
      <c r="G693" s="7"/>
      <c r="H693" s="7"/>
      <c r="I693" s="7"/>
      <c r="J693" s="7"/>
      <c r="K693" s="7"/>
      <c r="L693" s="7"/>
      <c r="M693" s="7"/>
      <c r="N693" s="7"/>
      <c r="O693" s="7"/>
      <c r="P693" s="7"/>
      <c r="Q693" s="7"/>
      <c r="R693" s="7"/>
    </row>
    <row r="694" spans="1:18" ht="13.2">
      <c r="A694" s="7"/>
      <c r="B694" s="7"/>
      <c r="C694" s="7"/>
      <c r="D694" s="7"/>
      <c r="E694" s="7"/>
      <c r="F694" s="7"/>
      <c r="G694" s="7"/>
      <c r="H694" s="7"/>
      <c r="I694" s="7"/>
      <c r="J694" s="7"/>
      <c r="K694" s="7"/>
      <c r="L694" s="7"/>
      <c r="M694" s="7"/>
      <c r="N694" s="7"/>
      <c r="O694" s="7"/>
      <c r="P694" s="7"/>
      <c r="Q694" s="7"/>
      <c r="R694" s="7"/>
    </row>
    <row r="695" spans="1:18" ht="13.2">
      <c r="A695" s="7"/>
      <c r="B695" s="7"/>
      <c r="C695" s="7"/>
      <c r="D695" s="7"/>
      <c r="E695" s="7"/>
      <c r="F695" s="7"/>
      <c r="G695" s="7"/>
      <c r="H695" s="7"/>
      <c r="I695" s="7"/>
      <c r="J695" s="7"/>
      <c r="K695" s="7"/>
      <c r="L695" s="7"/>
      <c r="M695" s="7"/>
      <c r="N695" s="7"/>
      <c r="O695" s="7"/>
      <c r="P695" s="7"/>
      <c r="Q695" s="7"/>
      <c r="R695" s="7"/>
    </row>
    <row r="696" spans="1:18" ht="13.2">
      <c r="A696" s="7"/>
      <c r="B696" s="7"/>
      <c r="C696" s="7"/>
      <c r="D696" s="7"/>
      <c r="E696" s="7"/>
      <c r="F696" s="7"/>
      <c r="G696" s="7"/>
      <c r="H696" s="7"/>
      <c r="I696" s="7"/>
      <c r="J696" s="7"/>
      <c r="K696" s="7"/>
      <c r="L696" s="7"/>
      <c r="M696" s="7"/>
      <c r="N696" s="7"/>
      <c r="O696" s="7"/>
      <c r="P696" s="7"/>
      <c r="Q696" s="7"/>
      <c r="R696" s="7"/>
    </row>
    <row r="697" spans="1:18" ht="13.2">
      <c r="A697" s="7"/>
      <c r="B697" s="7"/>
      <c r="C697" s="7"/>
      <c r="D697" s="7"/>
      <c r="E697" s="7"/>
      <c r="F697" s="7"/>
      <c r="G697" s="7"/>
      <c r="H697" s="7"/>
      <c r="I697" s="7"/>
      <c r="J697" s="7"/>
      <c r="K697" s="7"/>
      <c r="L697" s="7"/>
      <c r="M697" s="7"/>
      <c r="N697" s="7"/>
      <c r="O697" s="7"/>
      <c r="P697" s="7"/>
      <c r="Q697" s="7"/>
      <c r="R697" s="7"/>
    </row>
    <row r="698" spans="1:18" ht="13.2">
      <c r="A698" s="7"/>
      <c r="B698" s="7"/>
      <c r="C698" s="7"/>
      <c r="D698" s="7"/>
      <c r="E698" s="7"/>
      <c r="F698" s="7"/>
      <c r="G698" s="7"/>
      <c r="H698" s="7"/>
      <c r="I698" s="7"/>
      <c r="J698" s="7"/>
      <c r="K698" s="7"/>
      <c r="L698" s="7"/>
      <c r="M698" s="7"/>
      <c r="N698" s="7"/>
      <c r="O698" s="7"/>
      <c r="P698" s="7"/>
      <c r="Q698" s="7"/>
      <c r="R698" s="7"/>
    </row>
    <row r="699" spans="1:18" ht="13.2">
      <c r="A699" s="7"/>
      <c r="B699" s="7"/>
      <c r="C699" s="7"/>
      <c r="D699" s="7"/>
      <c r="E699" s="7"/>
      <c r="F699" s="7"/>
      <c r="G699" s="7"/>
      <c r="H699" s="7"/>
      <c r="I699" s="7"/>
      <c r="J699" s="7"/>
      <c r="K699" s="7"/>
      <c r="L699" s="7"/>
      <c r="M699" s="7"/>
      <c r="N699" s="7"/>
      <c r="O699" s="7"/>
      <c r="P699" s="7"/>
      <c r="Q699" s="7"/>
      <c r="R699" s="7"/>
    </row>
    <row r="700" spans="1:18" ht="13.2">
      <c r="A700" s="7"/>
      <c r="B700" s="7"/>
      <c r="C700" s="7"/>
      <c r="D700" s="7"/>
      <c r="E700" s="7"/>
      <c r="F700" s="7"/>
      <c r="G700" s="7"/>
      <c r="H700" s="7"/>
      <c r="I700" s="7"/>
      <c r="J700" s="7"/>
      <c r="K700" s="7"/>
      <c r="L700" s="7"/>
      <c r="M700" s="7"/>
      <c r="N700" s="7"/>
      <c r="O700" s="7"/>
      <c r="P700" s="7"/>
      <c r="Q700" s="7"/>
      <c r="R700" s="7"/>
    </row>
    <row r="701" spans="1:18" ht="13.2">
      <c r="A701" s="7"/>
      <c r="B701" s="7"/>
      <c r="C701" s="7"/>
      <c r="D701" s="7"/>
      <c r="E701" s="7"/>
      <c r="F701" s="7"/>
      <c r="G701" s="7"/>
      <c r="H701" s="7"/>
      <c r="I701" s="7"/>
      <c r="J701" s="7"/>
      <c r="K701" s="7"/>
      <c r="L701" s="7"/>
      <c r="M701" s="7"/>
      <c r="N701" s="7"/>
      <c r="O701" s="7"/>
      <c r="P701" s="7"/>
      <c r="Q701" s="7"/>
      <c r="R701" s="7"/>
    </row>
    <row r="702" spans="1:18" ht="13.2">
      <c r="A702" s="7"/>
      <c r="B702" s="7"/>
      <c r="C702" s="7"/>
      <c r="D702" s="7"/>
      <c r="E702" s="7"/>
      <c r="F702" s="7"/>
      <c r="G702" s="7"/>
      <c r="H702" s="7"/>
      <c r="I702" s="7"/>
      <c r="J702" s="7"/>
      <c r="K702" s="7"/>
      <c r="L702" s="7"/>
      <c r="M702" s="7"/>
      <c r="N702" s="7"/>
      <c r="O702" s="7"/>
      <c r="P702" s="7"/>
      <c r="Q702" s="7"/>
      <c r="R702" s="7"/>
    </row>
    <row r="703" spans="1:18" ht="13.2">
      <c r="A703" s="7"/>
      <c r="B703" s="7"/>
      <c r="C703" s="7"/>
      <c r="D703" s="7"/>
      <c r="E703" s="7"/>
      <c r="F703" s="7"/>
      <c r="G703" s="7"/>
      <c r="H703" s="7"/>
      <c r="I703" s="7"/>
      <c r="J703" s="7"/>
      <c r="K703" s="7"/>
      <c r="L703" s="7"/>
      <c r="M703" s="7"/>
      <c r="N703" s="7"/>
      <c r="O703" s="7"/>
      <c r="P703" s="7"/>
      <c r="Q703" s="7"/>
      <c r="R703" s="7"/>
    </row>
    <row r="704" spans="1:18" ht="13.2">
      <c r="A704" s="7"/>
      <c r="B704" s="7"/>
      <c r="C704" s="7"/>
      <c r="D704" s="7"/>
      <c r="E704" s="7"/>
      <c r="F704" s="7"/>
      <c r="G704" s="7"/>
      <c r="H704" s="7"/>
      <c r="I704" s="7"/>
      <c r="J704" s="7"/>
      <c r="K704" s="7"/>
      <c r="L704" s="7"/>
      <c r="M704" s="7"/>
      <c r="N704" s="7"/>
      <c r="O704" s="7"/>
      <c r="P704" s="7"/>
      <c r="Q704" s="7"/>
      <c r="R704" s="7"/>
    </row>
    <row r="705" spans="1:18" ht="13.2">
      <c r="A705" s="7"/>
      <c r="B705" s="7"/>
      <c r="C705" s="7"/>
      <c r="D705" s="7"/>
      <c r="E705" s="7"/>
      <c r="F705" s="7"/>
      <c r="G705" s="7"/>
      <c r="H705" s="7"/>
      <c r="I705" s="7"/>
      <c r="J705" s="7"/>
      <c r="K705" s="7"/>
      <c r="L705" s="7"/>
      <c r="M705" s="7"/>
      <c r="N705" s="7"/>
      <c r="O705" s="7"/>
      <c r="P705" s="7"/>
      <c r="Q705" s="7"/>
      <c r="R705" s="7"/>
    </row>
    <row r="706" spans="1:18" ht="13.2">
      <c r="A706" s="7"/>
      <c r="B706" s="7"/>
      <c r="C706" s="7"/>
      <c r="D706" s="7"/>
      <c r="E706" s="7"/>
      <c r="F706" s="7"/>
      <c r="G706" s="7"/>
      <c r="H706" s="7"/>
      <c r="I706" s="7"/>
      <c r="J706" s="7"/>
      <c r="K706" s="7"/>
      <c r="L706" s="7"/>
      <c r="M706" s="7"/>
      <c r="N706" s="7"/>
      <c r="O706" s="7"/>
      <c r="P706" s="7"/>
      <c r="Q706" s="7"/>
      <c r="R706" s="7"/>
    </row>
    <row r="707" spans="1:18" ht="13.2">
      <c r="A707" s="7"/>
      <c r="B707" s="7"/>
      <c r="C707" s="7"/>
      <c r="D707" s="7"/>
      <c r="E707" s="7"/>
      <c r="F707" s="7"/>
      <c r="G707" s="7"/>
      <c r="H707" s="7"/>
      <c r="I707" s="7"/>
      <c r="J707" s="7"/>
      <c r="K707" s="7"/>
      <c r="L707" s="7"/>
      <c r="M707" s="7"/>
      <c r="N707" s="7"/>
      <c r="O707" s="7"/>
      <c r="P707" s="7"/>
      <c r="Q707" s="7"/>
      <c r="R707" s="7"/>
    </row>
    <row r="708" spans="1:18" ht="13.2">
      <c r="A708" s="7"/>
      <c r="B708" s="7"/>
      <c r="C708" s="7"/>
      <c r="D708" s="7"/>
      <c r="E708" s="7"/>
      <c r="F708" s="7"/>
      <c r="G708" s="7"/>
      <c r="H708" s="7"/>
      <c r="I708" s="7"/>
      <c r="J708" s="7"/>
      <c r="K708" s="7"/>
      <c r="L708" s="7"/>
      <c r="M708" s="7"/>
      <c r="N708" s="7"/>
      <c r="O708" s="7"/>
      <c r="P708" s="7"/>
      <c r="Q708" s="7"/>
      <c r="R708" s="7"/>
    </row>
    <row r="709" spans="1:18" ht="13.2">
      <c r="A709" s="7"/>
      <c r="B709" s="7"/>
      <c r="C709" s="7"/>
      <c r="D709" s="7"/>
      <c r="E709" s="7"/>
      <c r="F709" s="7"/>
      <c r="G709" s="7"/>
      <c r="H709" s="7"/>
      <c r="I709" s="7"/>
      <c r="J709" s="7"/>
      <c r="K709" s="7"/>
      <c r="L709" s="7"/>
      <c r="M709" s="7"/>
      <c r="N709" s="7"/>
      <c r="O709" s="7"/>
      <c r="P709" s="7"/>
      <c r="Q709" s="7"/>
      <c r="R709" s="7"/>
    </row>
    <row r="710" spans="1:18" ht="13.2">
      <c r="A710" s="7"/>
      <c r="B710" s="7"/>
      <c r="C710" s="7"/>
      <c r="D710" s="7"/>
      <c r="E710" s="7"/>
      <c r="F710" s="7"/>
      <c r="G710" s="7"/>
      <c r="H710" s="7"/>
      <c r="I710" s="7"/>
      <c r="J710" s="7"/>
      <c r="K710" s="7"/>
      <c r="L710" s="7"/>
      <c r="M710" s="7"/>
      <c r="N710" s="7"/>
      <c r="O710" s="7"/>
      <c r="P710" s="7"/>
      <c r="Q710" s="7"/>
      <c r="R710" s="7"/>
    </row>
    <row r="711" spans="1:18" ht="13.2">
      <c r="A711" s="7"/>
      <c r="B711" s="7"/>
      <c r="C711" s="7"/>
      <c r="D711" s="7"/>
      <c r="E711" s="7"/>
      <c r="F711" s="7"/>
      <c r="G711" s="7"/>
      <c r="H711" s="7"/>
      <c r="I711" s="7"/>
      <c r="J711" s="7"/>
      <c r="K711" s="7"/>
      <c r="L711" s="7"/>
      <c r="M711" s="7"/>
      <c r="N711" s="7"/>
      <c r="O711" s="7"/>
      <c r="P711" s="7"/>
      <c r="Q711" s="7"/>
      <c r="R711" s="7"/>
    </row>
    <row r="712" spans="1:18" ht="13.2">
      <c r="A712" s="7"/>
      <c r="B712" s="7"/>
      <c r="C712" s="7"/>
      <c r="D712" s="7"/>
      <c r="E712" s="7"/>
      <c r="F712" s="7"/>
      <c r="G712" s="7"/>
      <c r="H712" s="7"/>
      <c r="I712" s="7"/>
      <c r="J712" s="7"/>
      <c r="K712" s="7"/>
      <c r="L712" s="7"/>
      <c r="M712" s="7"/>
      <c r="N712" s="7"/>
      <c r="O712" s="7"/>
      <c r="P712" s="7"/>
      <c r="Q712" s="7"/>
      <c r="R712" s="7"/>
    </row>
    <row r="713" spans="1:18" ht="13.2">
      <c r="A713" s="7"/>
      <c r="B713" s="7"/>
      <c r="C713" s="7"/>
      <c r="D713" s="7"/>
      <c r="E713" s="7"/>
      <c r="F713" s="7"/>
      <c r="G713" s="7"/>
      <c r="H713" s="7"/>
      <c r="I713" s="7"/>
      <c r="J713" s="7"/>
      <c r="K713" s="7"/>
      <c r="L713" s="7"/>
      <c r="M713" s="7"/>
      <c r="N713" s="7"/>
      <c r="O713" s="7"/>
      <c r="P713" s="7"/>
      <c r="Q713" s="7"/>
      <c r="R713" s="7"/>
    </row>
    <row r="714" spans="1:18" ht="13.2">
      <c r="A714" s="7"/>
      <c r="B714" s="7"/>
      <c r="C714" s="7"/>
      <c r="D714" s="7"/>
      <c r="E714" s="7"/>
      <c r="F714" s="7"/>
      <c r="G714" s="7"/>
      <c r="H714" s="7"/>
      <c r="I714" s="7"/>
      <c r="J714" s="7"/>
      <c r="K714" s="7"/>
      <c r="L714" s="7"/>
      <c r="M714" s="7"/>
      <c r="N714" s="7"/>
      <c r="O714" s="7"/>
      <c r="P714" s="7"/>
      <c r="Q714" s="7"/>
      <c r="R714" s="7"/>
    </row>
    <row r="715" spans="1:18" ht="13.2">
      <c r="A715" s="7"/>
      <c r="B715" s="7"/>
      <c r="C715" s="7"/>
      <c r="D715" s="7"/>
      <c r="E715" s="7"/>
      <c r="F715" s="7"/>
      <c r="G715" s="7"/>
      <c r="H715" s="7"/>
      <c r="I715" s="7"/>
      <c r="J715" s="7"/>
      <c r="K715" s="7"/>
      <c r="L715" s="7"/>
      <c r="M715" s="7"/>
      <c r="N715" s="7"/>
      <c r="O715" s="7"/>
      <c r="P715" s="7"/>
      <c r="Q715" s="7"/>
      <c r="R715" s="7"/>
    </row>
    <row r="716" spans="1:18" ht="13.2">
      <c r="A716" s="7"/>
      <c r="B716" s="7"/>
      <c r="C716" s="7"/>
      <c r="D716" s="7"/>
      <c r="E716" s="7"/>
      <c r="F716" s="7"/>
      <c r="G716" s="7"/>
      <c r="H716" s="7"/>
      <c r="I716" s="7"/>
      <c r="J716" s="7"/>
      <c r="K716" s="7"/>
      <c r="L716" s="7"/>
      <c r="M716" s="7"/>
      <c r="N716" s="7"/>
      <c r="O716" s="7"/>
      <c r="P716" s="7"/>
      <c r="Q716" s="7"/>
      <c r="R716" s="7"/>
    </row>
    <row r="717" spans="1:18" ht="13.2">
      <c r="A717" s="7"/>
      <c r="B717" s="7"/>
      <c r="C717" s="7"/>
      <c r="D717" s="7"/>
      <c r="E717" s="7"/>
      <c r="F717" s="7"/>
      <c r="G717" s="7"/>
      <c r="H717" s="7"/>
      <c r="I717" s="7"/>
      <c r="J717" s="7"/>
      <c r="K717" s="7"/>
      <c r="L717" s="7"/>
      <c r="M717" s="7"/>
      <c r="N717" s="7"/>
      <c r="O717" s="7"/>
      <c r="P717" s="7"/>
      <c r="Q717" s="7"/>
      <c r="R717" s="7"/>
    </row>
    <row r="718" spans="1:18" ht="13.2">
      <c r="A718" s="7"/>
      <c r="B718" s="7"/>
      <c r="C718" s="7"/>
      <c r="D718" s="7"/>
      <c r="E718" s="7"/>
      <c r="F718" s="7"/>
      <c r="G718" s="7"/>
      <c r="H718" s="7"/>
      <c r="I718" s="7"/>
      <c r="J718" s="7"/>
      <c r="K718" s="7"/>
      <c r="L718" s="7"/>
      <c r="M718" s="7"/>
      <c r="N718" s="7"/>
      <c r="O718" s="7"/>
      <c r="P718" s="7"/>
      <c r="Q718" s="7"/>
      <c r="R718" s="7"/>
    </row>
    <row r="719" spans="1:18" ht="13.2">
      <c r="A719" s="7"/>
      <c r="B719" s="7"/>
      <c r="C719" s="7"/>
      <c r="D719" s="7"/>
      <c r="E719" s="7"/>
      <c r="F719" s="7"/>
      <c r="G719" s="7"/>
      <c r="H719" s="7"/>
      <c r="I719" s="7"/>
      <c r="J719" s="7"/>
      <c r="K719" s="7"/>
      <c r="L719" s="7"/>
      <c r="M719" s="7"/>
      <c r="N719" s="7"/>
      <c r="O719" s="7"/>
      <c r="P719" s="7"/>
      <c r="Q719" s="7"/>
      <c r="R719" s="7"/>
    </row>
    <row r="720" spans="1:18" ht="13.2">
      <c r="A720" s="7"/>
      <c r="B720" s="7"/>
      <c r="C720" s="7"/>
      <c r="D720" s="7"/>
      <c r="E720" s="7"/>
      <c r="F720" s="7"/>
      <c r="G720" s="7"/>
      <c r="H720" s="7"/>
      <c r="I720" s="7"/>
      <c r="J720" s="7"/>
      <c r="K720" s="7"/>
      <c r="L720" s="7"/>
      <c r="M720" s="7"/>
      <c r="N720" s="7"/>
      <c r="O720" s="7"/>
      <c r="P720" s="7"/>
      <c r="Q720" s="7"/>
      <c r="R720" s="7"/>
    </row>
    <row r="721" spans="5:5">
      <c r="E721" s="840"/>
    </row>
    <row r="722" spans="5:5">
      <c r="E722" s="840"/>
    </row>
    <row r="723" spans="5:5">
      <c r="E723" s="840"/>
    </row>
    <row r="724" spans="5:5">
      <c r="E724" s="840"/>
    </row>
    <row r="725" spans="5:5">
      <c r="E725" s="840"/>
    </row>
    <row r="726" spans="5:5">
      <c r="E726" s="840"/>
    </row>
    <row r="727" spans="5:5">
      <c r="E727" s="840"/>
    </row>
    <row r="728" spans="5:5">
      <c r="E728" s="840"/>
    </row>
    <row r="729" spans="5:5">
      <c r="E729" s="840"/>
    </row>
    <row r="730" spans="5:5">
      <c r="E730" s="840"/>
    </row>
    <row r="731" spans="5:5">
      <c r="E731" s="840"/>
    </row>
    <row r="732" spans="5:5">
      <c r="E732" s="840"/>
    </row>
    <row r="733" spans="5:5">
      <c r="E733" s="840"/>
    </row>
    <row r="734" spans="5:5">
      <c r="E734" s="840"/>
    </row>
    <row r="735" spans="5:5">
      <c r="E735" s="840"/>
    </row>
    <row r="736" spans="5:5">
      <c r="E736" s="840"/>
    </row>
    <row r="737" spans="5:5">
      <c r="E737" s="840"/>
    </row>
    <row r="738" spans="5:5">
      <c r="E738" s="840"/>
    </row>
    <row r="739" spans="5:5">
      <c r="E739" s="840"/>
    </row>
    <row r="740" spans="5:5">
      <c r="E740" s="840"/>
    </row>
    <row r="741" spans="5:5">
      <c r="E741" s="840"/>
    </row>
    <row r="742" spans="5:5">
      <c r="E742" s="840"/>
    </row>
    <row r="743" spans="5:5">
      <c r="E743" s="840"/>
    </row>
    <row r="744" spans="5:5">
      <c r="E744" s="840"/>
    </row>
    <row r="745" spans="5:5">
      <c r="E745" s="840"/>
    </row>
    <row r="746" spans="5:5">
      <c r="E746" s="840"/>
    </row>
    <row r="747" spans="5:5">
      <c r="E747" s="840"/>
    </row>
    <row r="748" spans="5:5">
      <c r="E748" s="840"/>
    </row>
    <row r="749" spans="5:5">
      <c r="E749" s="840"/>
    </row>
    <row r="750" spans="5:5">
      <c r="E750" s="840"/>
    </row>
    <row r="751" spans="5:5">
      <c r="E751" s="840"/>
    </row>
    <row r="752" spans="5:5">
      <c r="E752" s="840"/>
    </row>
    <row r="753" spans="5:5">
      <c r="E753" s="840"/>
    </row>
    <row r="754" spans="5:5">
      <c r="E754" s="840"/>
    </row>
    <row r="755" spans="5:5">
      <c r="E755" s="840"/>
    </row>
    <row r="756" spans="5:5">
      <c r="E756" s="840"/>
    </row>
    <row r="757" spans="5:5">
      <c r="E757" s="840"/>
    </row>
    <row r="758" spans="5:5">
      <c r="E758" s="840"/>
    </row>
    <row r="759" spans="5:5">
      <c r="E759" s="840"/>
    </row>
    <row r="760" spans="5:5">
      <c r="E760" s="840"/>
    </row>
    <row r="761" spans="5:5">
      <c r="E761" s="840"/>
    </row>
    <row r="762" spans="5:5">
      <c r="E762" s="840"/>
    </row>
    <row r="763" spans="5:5">
      <c r="E763" s="840"/>
    </row>
    <row r="764" spans="5:5">
      <c r="E764" s="840"/>
    </row>
    <row r="765" spans="5:5">
      <c r="E765" s="840"/>
    </row>
    <row r="766" spans="5:5">
      <c r="E766" s="840"/>
    </row>
    <row r="767" spans="5:5">
      <c r="E767" s="840"/>
    </row>
    <row r="768" spans="5:5">
      <c r="E768" s="840"/>
    </row>
    <row r="769" spans="5:5">
      <c r="E769" s="840"/>
    </row>
    <row r="770" spans="5:5">
      <c r="E770" s="840"/>
    </row>
    <row r="771" spans="5:5">
      <c r="E771" s="840"/>
    </row>
    <row r="772" spans="5:5">
      <c r="E772" s="840"/>
    </row>
    <row r="773" spans="5:5">
      <c r="E773" s="840"/>
    </row>
    <row r="774" spans="5:5">
      <c r="E774" s="840"/>
    </row>
    <row r="775" spans="5:5">
      <c r="E775" s="840"/>
    </row>
    <row r="776" spans="5:5">
      <c r="E776" s="840"/>
    </row>
    <row r="777" spans="5:5">
      <c r="E777" s="840"/>
    </row>
    <row r="778" spans="5:5">
      <c r="E778" s="840"/>
    </row>
    <row r="779" spans="5:5">
      <c r="E779" s="840"/>
    </row>
    <row r="780" spans="5:5">
      <c r="E780" s="840"/>
    </row>
    <row r="781" spans="5:5">
      <c r="E781" s="840"/>
    </row>
    <row r="782" spans="5:5">
      <c r="E782" s="840"/>
    </row>
    <row r="783" spans="5:5">
      <c r="E783" s="840"/>
    </row>
    <row r="784" spans="5:5">
      <c r="E784" s="840"/>
    </row>
    <row r="785" spans="5:5">
      <c r="E785" s="840"/>
    </row>
    <row r="786" spans="5:5">
      <c r="E786" s="840"/>
    </row>
    <row r="787" spans="5:5">
      <c r="E787" s="840"/>
    </row>
    <row r="788" spans="5:5">
      <c r="E788" s="840"/>
    </row>
    <row r="789" spans="5:5">
      <c r="E789" s="840"/>
    </row>
    <row r="790" spans="5:5">
      <c r="E790" s="840"/>
    </row>
    <row r="791" spans="5:5">
      <c r="E791" s="840"/>
    </row>
    <row r="792" spans="5:5">
      <c r="E792" s="840"/>
    </row>
    <row r="793" spans="5:5">
      <c r="E793" s="840"/>
    </row>
    <row r="794" spans="5:5">
      <c r="E794" s="840"/>
    </row>
    <row r="795" spans="5:5">
      <c r="E795" s="840"/>
    </row>
    <row r="796" spans="5:5">
      <c r="E796" s="840"/>
    </row>
    <row r="797" spans="5:5">
      <c r="E797" s="840"/>
    </row>
    <row r="798" spans="5:5">
      <c r="E798" s="840"/>
    </row>
    <row r="799" spans="5:5">
      <c r="E799" s="840"/>
    </row>
    <row r="800" spans="5:5">
      <c r="E800" s="840"/>
    </row>
    <row r="801" spans="5:5">
      <c r="E801" s="840"/>
    </row>
    <row r="802" spans="5:5">
      <c r="E802" s="840"/>
    </row>
    <row r="803" spans="5:5">
      <c r="E803" s="840"/>
    </row>
    <row r="804" spans="5:5">
      <c r="E804" s="840"/>
    </row>
    <row r="805" spans="5:5">
      <c r="E805" s="840"/>
    </row>
    <row r="806" spans="5:5">
      <c r="E806" s="840"/>
    </row>
    <row r="807" spans="5:5">
      <c r="E807" s="840"/>
    </row>
    <row r="808" spans="5:5">
      <c r="E808" s="840"/>
    </row>
    <row r="809" spans="5:5">
      <c r="E809" s="840"/>
    </row>
    <row r="810" spans="5:5">
      <c r="E810" s="840"/>
    </row>
    <row r="811" spans="5:5">
      <c r="E811" s="840"/>
    </row>
    <row r="812" spans="5:5">
      <c r="E812" s="840"/>
    </row>
    <row r="813" spans="5:5">
      <c r="E813" s="840"/>
    </row>
    <row r="814" spans="5:5">
      <c r="E814" s="840"/>
    </row>
    <row r="815" spans="5:5">
      <c r="E815" s="840"/>
    </row>
    <row r="816" spans="5:5">
      <c r="E816" s="840"/>
    </row>
    <row r="817" spans="5:5">
      <c r="E817" s="840"/>
    </row>
    <row r="818" spans="5:5">
      <c r="E818" s="840"/>
    </row>
    <row r="819" spans="5:5">
      <c r="E819" s="840"/>
    </row>
    <row r="820" spans="5:5">
      <c r="E820" s="840"/>
    </row>
    <row r="821" spans="5:5">
      <c r="E821" s="840"/>
    </row>
    <row r="822" spans="5:5">
      <c r="E822" s="840"/>
    </row>
    <row r="823" spans="5:5">
      <c r="E823" s="840"/>
    </row>
    <row r="824" spans="5:5">
      <c r="E824" s="840"/>
    </row>
    <row r="825" spans="5:5">
      <c r="E825" s="840"/>
    </row>
    <row r="826" spans="5:5">
      <c r="E826" s="840"/>
    </row>
    <row r="827" spans="5:5">
      <c r="E827" s="840"/>
    </row>
    <row r="828" spans="5:5">
      <c r="E828" s="840"/>
    </row>
    <row r="829" spans="5:5">
      <c r="E829" s="840"/>
    </row>
    <row r="830" spans="5:5">
      <c r="E830" s="840"/>
    </row>
    <row r="831" spans="5:5">
      <c r="E831" s="840"/>
    </row>
    <row r="832" spans="5:5">
      <c r="E832" s="840"/>
    </row>
    <row r="833" spans="5:5">
      <c r="E833" s="840"/>
    </row>
    <row r="834" spans="5:5">
      <c r="E834" s="840"/>
    </row>
    <row r="835" spans="5:5">
      <c r="E835" s="840"/>
    </row>
    <row r="836" spans="5:5">
      <c r="E836" s="840"/>
    </row>
    <row r="837" spans="5:5">
      <c r="E837" s="840"/>
    </row>
    <row r="838" spans="5:5">
      <c r="E838" s="840"/>
    </row>
    <row r="839" spans="5:5">
      <c r="E839" s="840"/>
    </row>
    <row r="840" spans="5:5">
      <c r="E840" s="840"/>
    </row>
    <row r="841" spans="5:5">
      <c r="E841" s="840"/>
    </row>
    <row r="842" spans="5:5">
      <c r="E842" s="840"/>
    </row>
    <row r="843" spans="5:5">
      <c r="E843" s="840"/>
    </row>
    <row r="844" spans="5:5">
      <c r="E844" s="840"/>
    </row>
    <row r="845" spans="5:5">
      <c r="E845" s="840"/>
    </row>
    <row r="846" spans="5:5">
      <c r="E846" s="840"/>
    </row>
    <row r="847" spans="5:5">
      <c r="E847" s="840"/>
    </row>
    <row r="848" spans="5:5">
      <c r="E848" s="840"/>
    </row>
    <row r="849" spans="5:5">
      <c r="E849" s="840"/>
    </row>
    <row r="850" spans="5:5">
      <c r="E850" s="840"/>
    </row>
    <row r="851" spans="5:5">
      <c r="E851" s="840"/>
    </row>
    <row r="852" spans="5:5">
      <c r="E852" s="840"/>
    </row>
    <row r="853" spans="5:5">
      <c r="E853" s="840"/>
    </row>
    <row r="854" spans="5:5">
      <c r="E854" s="840"/>
    </row>
    <row r="855" spans="5:5">
      <c r="E855" s="840"/>
    </row>
    <row r="856" spans="5:5">
      <c r="E856" s="840"/>
    </row>
    <row r="857" spans="5:5">
      <c r="E857" s="840"/>
    </row>
    <row r="858" spans="5:5">
      <c r="E858" s="840"/>
    </row>
    <row r="859" spans="5:5">
      <c r="E859" s="840"/>
    </row>
    <row r="860" spans="5:5">
      <c r="E860" s="840"/>
    </row>
    <row r="861" spans="5:5">
      <c r="E861" s="840"/>
    </row>
    <row r="862" spans="5:5">
      <c r="E862" s="840"/>
    </row>
    <row r="863" spans="5:5">
      <c r="E863" s="840"/>
    </row>
    <row r="864" spans="5:5">
      <c r="E864" s="840"/>
    </row>
    <row r="865" spans="5:5">
      <c r="E865" s="840"/>
    </row>
    <row r="866" spans="5:5">
      <c r="E866" s="840"/>
    </row>
    <row r="867" spans="5:5">
      <c r="E867" s="840"/>
    </row>
    <row r="868" spans="5:5">
      <c r="E868" s="840"/>
    </row>
    <row r="869" spans="5:5">
      <c r="E869" s="840"/>
    </row>
    <row r="870" spans="5:5">
      <c r="E870" s="840"/>
    </row>
    <row r="871" spans="5:5">
      <c r="E871" s="840"/>
    </row>
    <row r="872" spans="5:5">
      <c r="E872" s="840"/>
    </row>
    <row r="873" spans="5:5">
      <c r="E873" s="840"/>
    </row>
    <row r="874" spans="5:5">
      <c r="E874" s="840"/>
    </row>
    <row r="875" spans="5:5">
      <c r="E875" s="840"/>
    </row>
    <row r="876" spans="5:5">
      <c r="E876" s="840"/>
    </row>
    <row r="877" spans="5:5">
      <c r="E877" s="840"/>
    </row>
    <row r="878" spans="5:5">
      <c r="E878" s="840"/>
    </row>
    <row r="879" spans="5:5">
      <c r="E879" s="840"/>
    </row>
    <row r="880" spans="5:5">
      <c r="E880" s="840"/>
    </row>
    <row r="881" spans="5:5">
      <c r="E881" s="840"/>
    </row>
    <row r="882" spans="5:5">
      <c r="E882" s="840"/>
    </row>
    <row r="883" spans="5:5">
      <c r="E883" s="840"/>
    </row>
    <row r="884" spans="5:5">
      <c r="E884" s="840"/>
    </row>
    <row r="885" spans="5:5">
      <c r="E885" s="840"/>
    </row>
    <row r="886" spans="5:5">
      <c r="E886" s="840"/>
    </row>
    <row r="887" spans="5:5">
      <c r="E887" s="840"/>
    </row>
    <row r="888" spans="5:5">
      <c r="E888" s="840"/>
    </row>
    <row r="889" spans="5:5">
      <c r="E889" s="840"/>
    </row>
    <row r="890" spans="5:5">
      <c r="E890" s="840"/>
    </row>
    <row r="891" spans="5:5">
      <c r="E891" s="840"/>
    </row>
    <row r="892" spans="5:5">
      <c r="E892" s="840"/>
    </row>
    <row r="893" spans="5:5">
      <c r="E893" s="840"/>
    </row>
    <row r="894" spans="5:5">
      <c r="E894" s="840"/>
    </row>
    <row r="895" spans="5:5">
      <c r="E895" s="840"/>
    </row>
    <row r="896" spans="5:5">
      <c r="E896" s="840"/>
    </row>
    <row r="897" spans="5:5">
      <c r="E897" s="840"/>
    </row>
    <row r="898" spans="5:5">
      <c r="E898" s="840"/>
    </row>
    <row r="899" spans="5:5">
      <c r="E899" s="840"/>
    </row>
    <row r="900" spans="5:5">
      <c r="E900" s="840"/>
    </row>
    <row r="901" spans="5:5">
      <c r="E901" s="840"/>
    </row>
    <row r="902" spans="5:5">
      <c r="E902" s="840"/>
    </row>
    <row r="903" spans="5:5">
      <c r="E903" s="840"/>
    </row>
    <row r="904" spans="5:5">
      <c r="E904" s="840"/>
    </row>
    <row r="905" spans="5:5">
      <c r="E905" s="840"/>
    </row>
    <row r="906" spans="5:5">
      <c r="E906" s="840"/>
    </row>
    <row r="907" spans="5:5">
      <c r="E907" s="840"/>
    </row>
    <row r="908" spans="5:5">
      <c r="E908" s="840"/>
    </row>
    <row r="909" spans="5:5">
      <c r="E909" s="840"/>
    </row>
    <row r="910" spans="5:5">
      <c r="E910" s="840"/>
    </row>
    <row r="911" spans="5:5">
      <c r="E911" s="840"/>
    </row>
    <row r="912" spans="5:5">
      <c r="E912" s="840"/>
    </row>
    <row r="913" spans="5:5">
      <c r="E913" s="840"/>
    </row>
    <row r="914" spans="5:5">
      <c r="E914" s="840"/>
    </row>
    <row r="915" spans="5:5">
      <c r="E915" s="840"/>
    </row>
    <row r="916" spans="5:5">
      <c r="E916" s="840"/>
    </row>
    <row r="917" spans="5:5">
      <c r="E917" s="840"/>
    </row>
    <row r="918" spans="5:5">
      <c r="E918" s="840"/>
    </row>
    <row r="919" spans="5:5">
      <c r="E919" s="840"/>
    </row>
    <row r="920" spans="5:5">
      <c r="E920" s="840"/>
    </row>
    <row r="921" spans="5:5">
      <c r="E921" s="840"/>
    </row>
    <row r="922" spans="5:5">
      <c r="E922" s="840"/>
    </row>
    <row r="923" spans="5:5">
      <c r="E923" s="840"/>
    </row>
    <row r="924" spans="5:5">
      <c r="E924" s="840"/>
    </row>
    <row r="925" spans="5:5">
      <c r="E925" s="840"/>
    </row>
    <row r="926" spans="5:5">
      <c r="E926" s="840"/>
    </row>
    <row r="927" spans="5:5">
      <c r="E927" s="840"/>
    </row>
    <row r="928" spans="5:5">
      <c r="E928" s="840"/>
    </row>
    <row r="929" spans="5:5">
      <c r="E929" s="840"/>
    </row>
    <row r="930" spans="5:5">
      <c r="E930" s="840"/>
    </row>
    <row r="931" spans="5:5">
      <c r="E931" s="840"/>
    </row>
    <row r="932" spans="5:5">
      <c r="E932" s="840"/>
    </row>
    <row r="933" spans="5:5">
      <c r="E933" s="840"/>
    </row>
    <row r="934" spans="5:5">
      <c r="E934" s="840"/>
    </row>
    <row r="935" spans="5:5">
      <c r="E935" s="840"/>
    </row>
    <row r="936" spans="5:5">
      <c r="E936" s="840"/>
    </row>
    <row r="937" spans="5:5">
      <c r="E937" s="840"/>
    </row>
    <row r="938" spans="5:5">
      <c r="E938" s="840"/>
    </row>
    <row r="939" spans="5:5">
      <c r="E939" s="840"/>
    </row>
    <row r="940" spans="5:5">
      <c r="E940" s="840"/>
    </row>
    <row r="941" spans="5:5">
      <c r="E941" s="840"/>
    </row>
    <row r="942" spans="5:5">
      <c r="E942" s="840"/>
    </row>
    <row r="943" spans="5:5">
      <c r="E943" s="840"/>
    </row>
    <row r="944" spans="5:5">
      <c r="E944" s="840"/>
    </row>
    <row r="945" spans="5:5">
      <c r="E945" s="840"/>
    </row>
    <row r="946" spans="5:5">
      <c r="E946" s="840"/>
    </row>
    <row r="947" spans="5:5">
      <c r="E947" s="840"/>
    </row>
    <row r="948" spans="5:5">
      <c r="E948" s="840"/>
    </row>
    <row r="949" spans="5:5">
      <c r="E949" s="840"/>
    </row>
    <row r="950" spans="5:5">
      <c r="E950" s="840"/>
    </row>
    <row r="951" spans="5:5">
      <c r="E951" s="840"/>
    </row>
    <row r="952" spans="5:5">
      <c r="E952" s="840"/>
    </row>
    <row r="953" spans="5:5">
      <c r="E953" s="840"/>
    </row>
    <row r="954" spans="5:5">
      <c r="E954" s="840"/>
    </row>
    <row r="955" spans="5:5">
      <c r="E955" s="840"/>
    </row>
    <row r="956" spans="5:5">
      <c r="E956" s="840"/>
    </row>
    <row r="957" spans="5:5">
      <c r="E957" s="840"/>
    </row>
    <row r="958" spans="5:5">
      <c r="E958" s="840"/>
    </row>
    <row r="959" spans="5:5">
      <c r="E959" s="840"/>
    </row>
    <row r="960" spans="5:5">
      <c r="E960" s="840"/>
    </row>
    <row r="961" spans="5:5">
      <c r="E961" s="840"/>
    </row>
    <row r="962" spans="5:5">
      <c r="E962" s="840"/>
    </row>
    <row r="963" spans="5:5">
      <c r="E963" s="840"/>
    </row>
    <row r="964" spans="5:5">
      <c r="E964" s="840"/>
    </row>
    <row r="965" spans="5:5">
      <c r="E965" s="840"/>
    </row>
    <row r="966" spans="5:5">
      <c r="E966" s="840"/>
    </row>
    <row r="967" spans="5:5">
      <c r="E967" s="840"/>
    </row>
    <row r="968" spans="5:5">
      <c r="E968" s="840"/>
    </row>
    <row r="969" spans="5:5">
      <c r="E969" s="840"/>
    </row>
    <row r="970" spans="5:5">
      <c r="E970" s="840"/>
    </row>
    <row r="971" spans="5:5">
      <c r="E971" s="840"/>
    </row>
    <row r="972" spans="5:5">
      <c r="E972" s="840"/>
    </row>
    <row r="973" spans="5:5">
      <c r="E973" s="840"/>
    </row>
    <row r="974" spans="5:5">
      <c r="E974" s="840"/>
    </row>
    <row r="975" spans="5:5">
      <c r="E975" s="840"/>
    </row>
    <row r="976" spans="5:5">
      <c r="E976" s="840"/>
    </row>
    <row r="977" spans="5:5">
      <c r="E977" s="840"/>
    </row>
    <row r="978" spans="5:5">
      <c r="E978" s="840"/>
    </row>
    <row r="979" spans="5:5">
      <c r="E979" s="840"/>
    </row>
    <row r="980" spans="5:5">
      <c r="E980" s="840"/>
    </row>
    <row r="981" spans="5:5">
      <c r="E981" s="840"/>
    </row>
    <row r="982" spans="5:5">
      <c r="E982" s="840"/>
    </row>
    <row r="983" spans="5:5">
      <c r="E983" s="840"/>
    </row>
    <row r="984" spans="5:5">
      <c r="E984" s="840"/>
    </row>
    <row r="985" spans="5:5">
      <c r="E985" s="840"/>
    </row>
    <row r="986" spans="5:5">
      <c r="E986" s="840"/>
    </row>
    <row r="987" spans="5:5">
      <c r="E987" s="840"/>
    </row>
    <row r="988" spans="5:5">
      <c r="E988" s="840"/>
    </row>
    <row r="989" spans="5:5">
      <c r="E989" s="840"/>
    </row>
    <row r="990" spans="5:5">
      <c r="E990" s="840"/>
    </row>
    <row r="991" spans="5:5">
      <c r="E991" s="840"/>
    </row>
    <row r="992" spans="5:5">
      <c r="E992" s="840"/>
    </row>
    <row r="993" spans="5:5">
      <c r="E993" s="840"/>
    </row>
    <row r="994" spans="5:5">
      <c r="E994" s="840"/>
    </row>
    <row r="995" spans="5:5">
      <c r="E995" s="840"/>
    </row>
    <row r="996" spans="5:5">
      <c r="E996" s="840"/>
    </row>
    <row r="997" spans="5:5">
      <c r="E997" s="840"/>
    </row>
    <row r="998" spans="5:5">
      <c r="E998" s="840"/>
    </row>
    <row r="999" spans="5:5">
      <c r="E999" s="840"/>
    </row>
    <row r="1000" spans="5:5">
      <c r="E1000" s="840"/>
    </row>
    <row r="1001" spans="5:5">
      <c r="E1001" s="840"/>
    </row>
    <row r="1002" spans="5:5">
      <c r="E1002" s="840"/>
    </row>
    <row r="1003" spans="5:5">
      <c r="E1003" s="840"/>
    </row>
    <row r="1004" spans="5:5">
      <c r="E1004" s="840"/>
    </row>
    <row r="1005" spans="5:5">
      <c r="E1005" s="840"/>
    </row>
    <row r="1006" spans="5:5">
      <c r="E1006" s="840"/>
    </row>
    <row r="1007" spans="5:5">
      <c r="E1007" s="840"/>
    </row>
    <row r="1008" spans="5:5">
      <c r="E1008" s="840"/>
    </row>
    <row r="1009" spans="5:5">
      <c r="E1009" s="840"/>
    </row>
    <row r="1010" spans="5:5">
      <c r="E1010" s="840"/>
    </row>
    <row r="1011" spans="5:5">
      <c r="E1011" s="840"/>
    </row>
    <row r="1012" spans="5:5">
      <c r="E1012" s="840"/>
    </row>
    <row r="1013" spans="5:5">
      <c r="E1013" s="840"/>
    </row>
    <row r="1014" spans="5:5">
      <c r="E1014" s="840"/>
    </row>
    <row r="1015" spans="5:5">
      <c r="E1015" s="840"/>
    </row>
    <row r="1016" spans="5:5">
      <c r="E1016" s="840"/>
    </row>
    <row r="1017" spans="5:5">
      <c r="E1017" s="840"/>
    </row>
    <row r="1018" spans="5:5">
      <c r="E1018" s="840"/>
    </row>
    <row r="1019" spans="5:5">
      <c r="E1019" s="840"/>
    </row>
    <row r="1020" spans="5:5">
      <c r="E1020" s="840"/>
    </row>
    <row r="1021" spans="5:5">
      <c r="E1021" s="840"/>
    </row>
    <row r="1022" spans="5:5">
      <c r="E1022" s="840"/>
    </row>
    <row r="1023" spans="5:5">
      <c r="E1023" s="840"/>
    </row>
    <row r="1024" spans="5:5">
      <c r="E1024" s="840"/>
    </row>
    <row r="1025" spans="5:5">
      <c r="E1025" s="840"/>
    </row>
    <row r="1026" spans="5:5">
      <c r="E1026" s="840"/>
    </row>
    <row r="1027" spans="5:5">
      <c r="E1027" s="840"/>
    </row>
    <row r="1028" spans="5:5">
      <c r="E1028" s="840"/>
    </row>
    <row r="1029" spans="5:5">
      <c r="E1029" s="840"/>
    </row>
    <row r="1030" spans="5:5">
      <c r="E1030" s="840"/>
    </row>
    <row r="1031" spans="5:5">
      <c r="E1031" s="840"/>
    </row>
    <row r="1032" spans="5:5">
      <c r="E1032" s="840"/>
    </row>
    <row r="1033" spans="5:5">
      <c r="E1033" s="840"/>
    </row>
    <row r="1034" spans="5:5">
      <c r="E1034" s="840"/>
    </row>
    <row r="1035" spans="5:5">
      <c r="E1035" s="840"/>
    </row>
    <row r="1036" spans="5:5">
      <c r="E1036" s="840"/>
    </row>
    <row r="1037" spans="5:5">
      <c r="E1037" s="840"/>
    </row>
    <row r="1038" spans="5:5">
      <c r="E1038" s="840"/>
    </row>
    <row r="1039" spans="5:5">
      <c r="E1039" s="840"/>
    </row>
    <row r="1040" spans="5:5">
      <c r="E1040" s="840"/>
    </row>
    <row r="1041" spans="5:5">
      <c r="E1041" s="840"/>
    </row>
    <row r="1042" spans="5:5">
      <c r="E1042" s="840"/>
    </row>
    <row r="1043" spans="5:5">
      <c r="E1043" s="840"/>
    </row>
    <row r="1044" spans="5:5">
      <c r="E1044" s="840"/>
    </row>
    <row r="1045" spans="5:5">
      <c r="E1045" s="840"/>
    </row>
    <row r="1046" spans="5:5">
      <c r="E1046" s="840"/>
    </row>
    <row r="1047" spans="5:5">
      <c r="E1047" s="840"/>
    </row>
    <row r="1048" spans="5:5">
      <c r="E1048" s="840"/>
    </row>
    <row r="1049" spans="5:5">
      <c r="E1049" s="840"/>
    </row>
    <row r="1050" spans="5:5">
      <c r="E1050" s="840"/>
    </row>
    <row r="1051" spans="5:5">
      <c r="E1051" s="840"/>
    </row>
    <row r="1052" spans="5:5">
      <c r="E1052" s="840"/>
    </row>
    <row r="1053" spans="5:5">
      <c r="E1053" s="840"/>
    </row>
    <row r="1054" spans="5:5">
      <c r="E1054" s="840"/>
    </row>
    <row r="1055" spans="5:5">
      <c r="E1055" s="840"/>
    </row>
    <row r="1056" spans="5:5">
      <c r="E1056" s="840"/>
    </row>
    <row r="1057" spans="5:5">
      <c r="E1057" s="840"/>
    </row>
    <row r="1058" spans="5:5">
      <c r="E1058" s="840"/>
    </row>
    <row r="1059" spans="5:5">
      <c r="E1059" s="840"/>
    </row>
    <row r="1060" spans="5:5">
      <c r="E1060" s="840"/>
    </row>
    <row r="1061" spans="5:5">
      <c r="E1061" s="840"/>
    </row>
    <row r="1062" spans="5:5">
      <c r="E1062" s="840"/>
    </row>
    <row r="1063" spans="5:5">
      <c r="E1063" s="840"/>
    </row>
    <row r="1064" spans="5:5">
      <c r="E1064" s="840"/>
    </row>
    <row r="1065" spans="5:5">
      <c r="E1065" s="840"/>
    </row>
    <row r="1066" spans="5:5">
      <c r="E1066" s="840"/>
    </row>
    <row r="1067" spans="5:5">
      <c r="E1067" s="840"/>
    </row>
    <row r="1068" spans="5:5">
      <c r="E1068" s="840"/>
    </row>
    <row r="1069" spans="5:5">
      <c r="E1069" s="840"/>
    </row>
    <row r="1070" spans="5:5">
      <c r="E1070" s="840"/>
    </row>
    <row r="1071" spans="5:5">
      <c r="E1071" s="840"/>
    </row>
    <row r="1072" spans="5:5">
      <c r="E1072" s="840"/>
    </row>
    <row r="1073" spans="5:5">
      <c r="E1073" s="840"/>
    </row>
    <row r="1074" spans="5:5">
      <c r="E1074" s="840"/>
    </row>
    <row r="1075" spans="5:5">
      <c r="E1075" s="840"/>
    </row>
    <row r="1076" spans="5:5">
      <c r="E1076" s="840"/>
    </row>
    <row r="1077" spans="5:5">
      <c r="E1077" s="840"/>
    </row>
    <row r="1078" spans="5:5">
      <c r="E1078" s="840"/>
    </row>
    <row r="1079" spans="5:5">
      <c r="E1079" s="840"/>
    </row>
    <row r="1080" spans="5:5">
      <c r="E1080" s="840"/>
    </row>
    <row r="1081" spans="5:5">
      <c r="E1081" s="840"/>
    </row>
    <row r="1082" spans="5:5">
      <c r="E1082" s="840"/>
    </row>
    <row r="1083" spans="5:5">
      <c r="E1083" s="840"/>
    </row>
    <row r="1084" spans="5:5">
      <c r="E1084" s="840"/>
    </row>
    <row r="1085" spans="5:5">
      <c r="E1085" s="840"/>
    </row>
    <row r="1086" spans="5:5">
      <c r="E1086" s="840"/>
    </row>
    <row r="1087" spans="5:5">
      <c r="E1087" s="840"/>
    </row>
    <row r="1088" spans="5:5">
      <c r="E1088" s="840"/>
    </row>
    <row r="1089" spans="5:5">
      <c r="E1089" s="840"/>
    </row>
    <row r="1090" spans="5:5">
      <c r="E1090" s="840"/>
    </row>
    <row r="1091" spans="5:5">
      <c r="E1091" s="840"/>
    </row>
    <row r="1092" spans="5:5">
      <c r="E1092" s="840"/>
    </row>
    <row r="1093" spans="5:5">
      <c r="E1093" s="840"/>
    </row>
    <row r="1094" spans="5:5">
      <c r="E1094" s="840"/>
    </row>
    <row r="1095" spans="5:5">
      <c r="E1095" s="840"/>
    </row>
    <row r="1096" spans="5:5">
      <c r="E1096" s="840"/>
    </row>
    <row r="1097" spans="5:5">
      <c r="E1097" s="840"/>
    </row>
    <row r="1098" spans="5:5">
      <c r="E1098" s="840"/>
    </row>
    <row r="1099" spans="5:5">
      <c r="E1099" s="840"/>
    </row>
    <row r="1100" spans="5:5">
      <c r="E1100" s="840"/>
    </row>
    <row r="1101" spans="5:5">
      <c r="E1101" s="840"/>
    </row>
    <row r="1102" spans="5:5">
      <c r="E1102" s="840"/>
    </row>
    <row r="1103" spans="5:5">
      <c r="E1103" s="840"/>
    </row>
    <row r="1104" spans="5:5">
      <c r="E1104" s="840"/>
    </row>
    <row r="1105" spans="5:5">
      <c r="E1105" s="840"/>
    </row>
    <row r="1106" spans="5:5">
      <c r="E1106" s="840"/>
    </row>
    <row r="1107" spans="5:5">
      <c r="E1107" s="840"/>
    </row>
    <row r="1108" spans="5:5">
      <c r="E1108" s="840"/>
    </row>
    <row r="1109" spans="5:5">
      <c r="E1109" s="840"/>
    </row>
    <row r="1110" spans="5:5">
      <c r="E1110" s="840"/>
    </row>
    <row r="1111" spans="5:5">
      <c r="E1111" s="840"/>
    </row>
    <row r="1112" spans="5:5">
      <c r="E1112" s="840"/>
    </row>
    <row r="1113" spans="5:5">
      <c r="E1113" s="840"/>
    </row>
    <row r="1114" spans="5:5">
      <c r="E1114" s="840"/>
    </row>
    <row r="1115" spans="5:5">
      <c r="E1115" s="840"/>
    </row>
    <row r="1116" spans="5:5">
      <c r="E1116" s="840"/>
    </row>
    <row r="1117" spans="5:5">
      <c r="E1117" s="840"/>
    </row>
    <row r="1118" spans="5:5">
      <c r="E1118" s="840"/>
    </row>
    <row r="1119" spans="5:5">
      <c r="E1119" s="840"/>
    </row>
    <row r="1120" spans="5:5">
      <c r="E1120" s="840"/>
    </row>
    <row r="1121" spans="5:5">
      <c r="E1121" s="840"/>
    </row>
    <row r="1122" spans="5:5">
      <c r="E1122" s="840"/>
    </row>
    <row r="1123" spans="5:5">
      <c r="E1123" s="840"/>
    </row>
    <row r="1124" spans="5:5">
      <c r="E1124" s="840"/>
    </row>
    <row r="1125" spans="5:5">
      <c r="E1125" s="840"/>
    </row>
    <row r="1126" spans="5:5">
      <c r="E1126" s="840"/>
    </row>
    <row r="1127" spans="5:5">
      <c r="E1127" s="840"/>
    </row>
    <row r="1128" spans="5:5">
      <c r="E1128" s="840"/>
    </row>
    <row r="1129" spans="5:5">
      <c r="E1129" s="840"/>
    </row>
    <row r="1130" spans="5:5">
      <c r="E1130" s="840"/>
    </row>
    <row r="1131" spans="5:5">
      <c r="E1131" s="840"/>
    </row>
    <row r="1132" spans="5:5">
      <c r="E1132" s="840"/>
    </row>
    <row r="1133" spans="5:5">
      <c r="E1133" s="840"/>
    </row>
    <row r="1134" spans="5:5">
      <c r="E1134" s="840"/>
    </row>
    <row r="1135" spans="5:5">
      <c r="E1135" s="840"/>
    </row>
    <row r="1136" spans="5:5">
      <c r="E1136" s="840"/>
    </row>
    <row r="1137" spans="5:5">
      <c r="E1137" s="840"/>
    </row>
    <row r="1138" spans="5:5">
      <c r="E1138" s="840"/>
    </row>
    <row r="1139" spans="5:5">
      <c r="E1139" s="840"/>
    </row>
    <row r="1140" spans="5:5">
      <c r="E1140" s="840"/>
    </row>
    <row r="1141" spans="5:5">
      <c r="E1141" s="840"/>
    </row>
    <row r="1142" spans="5:5">
      <c r="E1142" s="840"/>
    </row>
    <row r="1143" spans="5:5">
      <c r="E1143" s="840"/>
    </row>
    <row r="1144" spans="5:5">
      <c r="E1144" s="840"/>
    </row>
    <row r="1145" spans="5:5">
      <c r="E1145" s="840"/>
    </row>
    <row r="1146" spans="5:5">
      <c r="E1146" s="840"/>
    </row>
    <row r="1147" spans="5:5">
      <c r="E1147" s="840"/>
    </row>
    <row r="1148" spans="5:5">
      <c r="E1148" s="840"/>
    </row>
    <row r="1149" spans="5:5">
      <c r="E1149" s="840"/>
    </row>
    <row r="1150" spans="5:5">
      <c r="E1150" s="840"/>
    </row>
    <row r="1151" spans="5:5">
      <c r="E1151" s="840"/>
    </row>
    <row r="1152" spans="5:5">
      <c r="E1152" s="840"/>
    </row>
    <row r="1153" spans="5:5">
      <c r="E1153" s="840"/>
    </row>
    <row r="1154" spans="5:5">
      <c r="E1154" s="840"/>
    </row>
    <row r="1155" spans="5:5">
      <c r="E1155" s="840"/>
    </row>
    <row r="1156" spans="5:5">
      <c r="E1156" s="840"/>
    </row>
    <row r="1157" spans="5:5">
      <c r="E1157" s="840"/>
    </row>
    <row r="1158" spans="5:5">
      <c r="E1158" s="840"/>
    </row>
    <row r="1159" spans="5:5">
      <c r="E1159" s="840"/>
    </row>
    <row r="1160" spans="5:5">
      <c r="E1160" s="840"/>
    </row>
    <row r="1161" spans="5:5">
      <c r="E1161" s="840"/>
    </row>
    <row r="1162" spans="5:5">
      <c r="E1162" s="840"/>
    </row>
    <row r="1163" spans="5:5">
      <c r="E1163" s="840"/>
    </row>
    <row r="1164" spans="5:5">
      <c r="E1164" s="840"/>
    </row>
    <row r="1165" spans="5:5">
      <c r="E1165" s="840"/>
    </row>
    <row r="1166" spans="5:5">
      <c r="E1166" s="840"/>
    </row>
    <row r="1167" spans="5:5">
      <c r="E1167" s="840"/>
    </row>
    <row r="1168" spans="5:5">
      <c r="E1168" s="840"/>
    </row>
    <row r="1169" spans="5:5">
      <c r="E1169" s="840"/>
    </row>
    <row r="1170" spans="5:5">
      <c r="E1170" s="840"/>
    </row>
    <row r="1171" spans="5:5">
      <c r="E1171" s="840"/>
    </row>
    <row r="1172" spans="5:5">
      <c r="E1172" s="840"/>
    </row>
    <row r="1173" spans="5:5">
      <c r="E1173" s="840"/>
    </row>
    <row r="1174" spans="5:5">
      <c r="E1174" s="840"/>
    </row>
    <row r="1175" spans="5:5">
      <c r="E1175" s="840"/>
    </row>
    <row r="1176" spans="5:5">
      <c r="E1176" s="840"/>
    </row>
    <row r="1177" spans="5:5">
      <c r="E1177" s="840"/>
    </row>
    <row r="1178" spans="5:5">
      <c r="E1178" s="840"/>
    </row>
    <row r="1179" spans="5:5">
      <c r="E1179" s="840"/>
    </row>
    <row r="1180" spans="5:5">
      <c r="E1180" s="840"/>
    </row>
    <row r="1181" spans="5:5">
      <c r="E1181" s="840"/>
    </row>
    <row r="1182" spans="5:5">
      <c r="E1182" s="840"/>
    </row>
    <row r="1183" spans="5:5">
      <c r="E1183" s="840"/>
    </row>
    <row r="1184" spans="5:5">
      <c r="E1184" s="840"/>
    </row>
    <row r="1185" spans="5:5">
      <c r="E1185" s="840"/>
    </row>
    <row r="1186" spans="5:5">
      <c r="E1186" s="840"/>
    </row>
    <row r="1187" spans="5:5">
      <c r="E1187" s="840"/>
    </row>
    <row r="1188" spans="5:5">
      <c r="E1188" s="840"/>
    </row>
    <row r="1189" spans="5:5">
      <c r="E1189" s="840"/>
    </row>
    <row r="1190" spans="5:5">
      <c r="E1190" s="840"/>
    </row>
    <row r="1191" spans="5:5">
      <c r="E1191" s="840"/>
    </row>
    <row r="1192" spans="5:5">
      <c r="E1192" s="840"/>
    </row>
    <row r="1193" spans="5:5">
      <c r="E1193" s="840"/>
    </row>
    <row r="1194" spans="5:5">
      <c r="E1194" s="840"/>
    </row>
    <row r="1195" spans="5:5">
      <c r="E1195" s="840"/>
    </row>
    <row r="1196" spans="5:5">
      <c r="E1196" s="840"/>
    </row>
    <row r="1197" spans="5:5">
      <c r="E1197" s="840"/>
    </row>
    <row r="1198" spans="5:5">
      <c r="E1198" s="840"/>
    </row>
    <row r="1199" spans="5:5">
      <c r="E1199" s="840"/>
    </row>
    <row r="1200" spans="5:5">
      <c r="E1200" s="840"/>
    </row>
    <row r="1201" spans="5:5">
      <c r="E1201" s="840"/>
    </row>
    <row r="1202" spans="5:5">
      <c r="E1202" s="840"/>
    </row>
    <row r="1203" spans="5:5">
      <c r="E1203" s="840"/>
    </row>
    <row r="1204" spans="5:5">
      <c r="E1204" s="840"/>
    </row>
    <row r="1205" spans="5:5">
      <c r="E1205" s="840"/>
    </row>
    <row r="1206" spans="5:5">
      <c r="E1206" s="840"/>
    </row>
    <row r="1207" spans="5:5">
      <c r="E1207" s="840"/>
    </row>
    <row r="1208" spans="5:5">
      <c r="E1208" s="840"/>
    </row>
    <row r="1209" spans="5:5">
      <c r="E1209" s="840"/>
    </row>
    <row r="1210" spans="5:5">
      <c r="E1210" s="840"/>
    </row>
    <row r="1211" spans="5:5">
      <c r="E1211" s="840"/>
    </row>
    <row r="1212" spans="5:5">
      <c r="E1212" s="840"/>
    </row>
    <row r="1213" spans="5:5">
      <c r="E1213" s="840"/>
    </row>
    <row r="1214" spans="5:5">
      <c r="E1214" s="840"/>
    </row>
    <row r="1215" spans="5:5">
      <c r="E1215" s="840"/>
    </row>
    <row r="1216" spans="5:5">
      <c r="E1216" s="840"/>
    </row>
    <row r="1217" spans="5:5">
      <c r="E1217" s="840"/>
    </row>
    <row r="1218" spans="5:5">
      <c r="E1218" s="840"/>
    </row>
    <row r="1219" spans="5:5">
      <c r="E1219" s="840"/>
    </row>
    <row r="1220" spans="5:5">
      <c r="E1220" s="840"/>
    </row>
    <row r="1221" spans="5:5">
      <c r="E1221" s="840"/>
    </row>
    <row r="1222" spans="5:5">
      <c r="E1222" s="840"/>
    </row>
    <row r="1223" spans="5:5">
      <c r="E1223" s="840"/>
    </row>
    <row r="1224" spans="5:5">
      <c r="E1224" s="840"/>
    </row>
    <row r="1225" spans="5:5">
      <c r="E1225" s="840"/>
    </row>
    <row r="1226" spans="5:5">
      <c r="E1226" s="840"/>
    </row>
    <row r="1227" spans="5:5">
      <c r="E1227" s="840"/>
    </row>
    <row r="1228" spans="5:5">
      <c r="E1228" s="840"/>
    </row>
    <row r="1229" spans="5:5">
      <c r="E1229" s="840"/>
    </row>
    <row r="1230" spans="5:5">
      <c r="E1230" s="840"/>
    </row>
    <row r="1231" spans="5:5">
      <c r="E1231" s="840"/>
    </row>
    <row r="1232" spans="5:5">
      <c r="E1232" s="840"/>
    </row>
    <row r="1233" spans="5:5">
      <c r="E1233" s="840"/>
    </row>
    <row r="1234" spans="5:5">
      <c r="E1234" s="840"/>
    </row>
    <row r="1235" spans="5:5">
      <c r="E1235" s="840"/>
    </row>
    <row r="1236" spans="5:5">
      <c r="E1236" s="840"/>
    </row>
    <row r="1237" spans="5:5">
      <c r="E1237" s="840"/>
    </row>
    <row r="1238" spans="5:5">
      <c r="E1238" s="840"/>
    </row>
    <row r="1239" spans="5:5">
      <c r="E1239" s="840"/>
    </row>
    <row r="1240" spans="5:5">
      <c r="E1240" s="840"/>
    </row>
    <row r="1241" spans="5:5">
      <c r="E1241" s="840"/>
    </row>
    <row r="1242" spans="5:5">
      <c r="E1242" s="840"/>
    </row>
    <row r="1243" spans="5:5">
      <c r="E1243" s="840"/>
    </row>
    <row r="1244" spans="5:5">
      <c r="E1244" s="840"/>
    </row>
    <row r="1245" spans="5:5">
      <c r="E1245" s="840"/>
    </row>
    <row r="1246" spans="5:5">
      <c r="E1246" s="840"/>
    </row>
    <row r="1247" spans="5:5">
      <c r="E1247" s="840"/>
    </row>
    <row r="1248" spans="5:5">
      <c r="E1248" s="840"/>
    </row>
    <row r="1249" spans="5:5">
      <c r="E1249" s="840"/>
    </row>
    <row r="1250" spans="5:5">
      <c r="E1250" s="840"/>
    </row>
    <row r="1251" spans="5:5">
      <c r="E1251" s="840"/>
    </row>
    <row r="1252" spans="5:5">
      <c r="E1252" s="840"/>
    </row>
    <row r="1253" spans="5:5">
      <c r="E1253" s="840"/>
    </row>
    <row r="1254" spans="5:5">
      <c r="E1254" s="840"/>
    </row>
    <row r="1255" spans="5:5">
      <c r="E1255" s="840"/>
    </row>
    <row r="1256" spans="5:5">
      <c r="E1256" s="840"/>
    </row>
    <row r="1257" spans="5:5">
      <c r="E1257" s="840"/>
    </row>
    <row r="1258" spans="5:5">
      <c r="E1258" s="840"/>
    </row>
    <row r="1259" spans="5:5">
      <c r="E1259" s="840"/>
    </row>
    <row r="1260" spans="5:5">
      <c r="E1260" s="840"/>
    </row>
    <row r="1261" spans="5:5">
      <c r="E1261" s="840"/>
    </row>
    <row r="1262" spans="5:5">
      <c r="E1262" s="840"/>
    </row>
    <row r="1263" spans="5:5">
      <c r="E1263" s="840"/>
    </row>
    <row r="1264" spans="5:5">
      <c r="E1264" s="840"/>
    </row>
    <row r="1265" spans="5:5">
      <c r="E1265" s="840"/>
    </row>
    <row r="1266" spans="5:5">
      <c r="E1266" s="840"/>
    </row>
    <row r="1267" spans="5:5">
      <c r="E1267" s="840"/>
    </row>
    <row r="1268" spans="5:5">
      <c r="E1268" s="840"/>
    </row>
    <row r="1269" spans="5:5">
      <c r="E1269" s="840"/>
    </row>
    <row r="1270" spans="5:5">
      <c r="E1270" s="840"/>
    </row>
    <row r="1271" spans="5:5">
      <c r="E1271" s="840"/>
    </row>
    <row r="1272" spans="5:5">
      <c r="E1272" s="840"/>
    </row>
    <row r="1273" spans="5:5">
      <c r="E1273" s="840"/>
    </row>
    <row r="1274" spans="5:5">
      <c r="E1274" s="840"/>
    </row>
    <row r="1275" spans="5:5">
      <c r="E1275" s="840"/>
    </row>
    <row r="1276" spans="5:5">
      <c r="E1276" s="840"/>
    </row>
    <row r="1277" spans="5:5">
      <c r="E1277" s="840"/>
    </row>
    <row r="1278" spans="5:5">
      <c r="E1278" s="840"/>
    </row>
    <row r="1279" spans="5:5">
      <c r="E1279" s="840"/>
    </row>
    <row r="1280" spans="5:5">
      <c r="E1280" s="840"/>
    </row>
    <row r="1281" spans="5:5">
      <c r="E1281" s="840"/>
    </row>
    <row r="1282" spans="5:5">
      <c r="E1282" s="840"/>
    </row>
    <row r="1283" spans="5:5">
      <c r="E1283" s="840"/>
    </row>
    <row r="1284" spans="5:5">
      <c r="E1284" s="840"/>
    </row>
    <row r="1285" spans="5:5">
      <c r="E1285" s="840"/>
    </row>
    <row r="1286" spans="5:5">
      <c r="E1286" s="840"/>
    </row>
    <row r="1287" spans="5:5">
      <c r="E1287" s="840"/>
    </row>
    <row r="1288" spans="5:5">
      <c r="E1288" s="840"/>
    </row>
    <row r="1289" spans="5:5">
      <c r="E1289" s="840"/>
    </row>
    <row r="1290" spans="5:5">
      <c r="E1290" s="840"/>
    </row>
    <row r="1291" spans="5:5">
      <c r="E1291" s="840"/>
    </row>
    <row r="1292" spans="5:5">
      <c r="E1292" s="840"/>
    </row>
    <row r="1293" spans="5:5">
      <c r="E1293" s="840"/>
    </row>
    <row r="1294" spans="5:5">
      <c r="E1294" s="840"/>
    </row>
    <row r="1295" spans="5:5">
      <c r="E1295" s="840"/>
    </row>
    <row r="1296" spans="5:5">
      <c r="E1296" s="840"/>
    </row>
    <row r="1297" spans="5:5">
      <c r="E1297" s="840"/>
    </row>
    <row r="1298" spans="5:5">
      <c r="E1298" s="840"/>
    </row>
    <row r="1299" spans="5:5">
      <c r="E1299" s="840"/>
    </row>
    <row r="1300" spans="5:5">
      <c r="E1300" s="840"/>
    </row>
    <row r="1301" spans="5:5">
      <c r="E1301" s="840"/>
    </row>
    <row r="1302" spans="5:5">
      <c r="E1302" s="840"/>
    </row>
    <row r="1303" spans="5:5">
      <c r="E1303" s="840"/>
    </row>
    <row r="1304" spans="5:5">
      <c r="E1304" s="840"/>
    </row>
    <row r="1305" spans="5:5">
      <c r="E1305" s="840"/>
    </row>
    <row r="1306" spans="5:5">
      <c r="E1306" s="840"/>
    </row>
    <row r="1307" spans="5:5">
      <c r="E1307" s="840"/>
    </row>
    <row r="1308" spans="5:5">
      <c r="E1308" s="840"/>
    </row>
    <row r="1309" spans="5:5">
      <c r="E1309" s="840"/>
    </row>
    <row r="1310" spans="5:5">
      <c r="E1310" s="840"/>
    </row>
    <row r="1311" spans="5:5">
      <c r="E1311" s="840"/>
    </row>
    <row r="1312" spans="5:5">
      <c r="E1312" s="840"/>
    </row>
    <row r="1313" spans="5:5">
      <c r="E1313" s="840"/>
    </row>
    <row r="1314" spans="5:5">
      <c r="E1314" s="840"/>
    </row>
    <row r="1315" spans="5:5">
      <c r="E1315" s="840"/>
    </row>
    <row r="1316" spans="5:5">
      <c r="E1316" s="840"/>
    </row>
    <row r="1317" spans="5:5">
      <c r="E1317" s="840"/>
    </row>
    <row r="1318" spans="5:5">
      <c r="E1318" s="840"/>
    </row>
    <row r="1319" spans="5:5">
      <c r="E1319" s="840"/>
    </row>
    <row r="1320" spans="5:5">
      <c r="E1320" s="840"/>
    </row>
    <row r="1321" spans="5:5">
      <c r="E1321" s="840"/>
    </row>
    <row r="1322" spans="5:5">
      <c r="E1322" s="840"/>
    </row>
    <row r="1323" spans="5:5">
      <c r="E1323" s="840"/>
    </row>
    <row r="1324" spans="5:5">
      <c r="E1324" s="840"/>
    </row>
    <row r="1325" spans="5:5">
      <c r="E1325" s="840"/>
    </row>
    <row r="1326" spans="5:5">
      <c r="E1326" s="840"/>
    </row>
    <row r="1327" spans="5:5">
      <c r="E1327" s="840"/>
    </row>
    <row r="1328" spans="5:5">
      <c r="E1328" s="840"/>
    </row>
    <row r="1329" spans="5:5">
      <c r="E1329" s="840"/>
    </row>
    <row r="1330" spans="5:5">
      <c r="E1330" s="840"/>
    </row>
    <row r="1331" spans="5:5">
      <c r="E1331" s="840"/>
    </row>
    <row r="1332" spans="5:5">
      <c r="E1332" s="840"/>
    </row>
    <row r="1333" spans="5:5">
      <c r="E1333" s="840"/>
    </row>
    <row r="1334" spans="5:5">
      <c r="E1334" s="840"/>
    </row>
    <row r="1335" spans="5:5">
      <c r="E1335" s="840"/>
    </row>
    <row r="1336" spans="5:5">
      <c r="E1336" s="840"/>
    </row>
    <row r="1337" spans="5:5">
      <c r="E1337" s="840"/>
    </row>
    <row r="1338" spans="5:5">
      <c r="E1338" s="840"/>
    </row>
    <row r="1339" spans="5:5">
      <c r="E1339" s="840"/>
    </row>
    <row r="1340" spans="5:5">
      <c r="E1340" s="840"/>
    </row>
    <row r="1341" spans="5:5">
      <c r="E1341" s="840"/>
    </row>
    <row r="1342" spans="5:5">
      <c r="E1342" s="840"/>
    </row>
    <row r="1343" spans="5:5">
      <c r="E1343" s="840"/>
    </row>
    <row r="1344" spans="5:5">
      <c r="E1344" s="840"/>
    </row>
    <row r="1345" spans="5:5">
      <c r="E1345" s="840"/>
    </row>
    <row r="1346" spans="5:5">
      <c r="E1346" s="840"/>
    </row>
    <row r="1347" spans="5:5">
      <c r="E1347" s="840"/>
    </row>
    <row r="1348" spans="5:5">
      <c r="E1348" s="840"/>
    </row>
    <row r="1349" spans="5:5">
      <c r="E1349" s="840"/>
    </row>
    <row r="1350" spans="5:5">
      <c r="E1350" s="840"/>
    </row>
    <row r="1351" spans="5:5">
      <c r="E1351" s="840"/>
    </row>
    <row r="1352" spans="5:5">
      <c r="E1352" s="840"/>
    </row>
    <row r="1353" spans="5:5">
      <c r="E1353" s="840"/>
    </row>
    <row r="1354" spans="5:5">
      <c r="E1354" s="840"/>
    </row>
    <row r="1355" spans="5:5">
      <c r="E1355" s="840"/>
    </row>
    <row r="1356" spans="5:5">
      <c r="E1356" s="840"/>
    </row>
    <row r="1357" spans="5:5">
      <c r="E1357" s="840"/>
    </row>
    <row r="1358" spans="5:5">
      <c r="E1358" s="840"/>
    </row>
    <row r="1359" spans="5:5">
      <c r="E1359" s="840"/>
    </row>
    <row r="1360" spans="5:5">
      <c r="E1360" s="840"/>
    </row>
    <row r="1361" spans="5:5">
      <c r="E1361" s="840"/>
    </row>
    <row r="1362" spans="5:5">
      <c r="E1362" s="840"/>
    </row>
    <row r="1363" spans="5:5">
      <c r="E1363" s="840"/>
    </row>
    <row r="1364" spans="5:5">
      <c r="E1364" s="840"/>
    </row>
    <row r="1365" spans="5:5">
      <c r="E1365" s="840"/>
    </row>
    <row r="1366" spans="5:5">
      <c r="E1366" s="840"/>
    </row>
    <row r="1367" spans="5:5">
      <c r="E1367" s="840"/>
    </row>
    <row r="1368" spans="5:5">
      <c r="E1368" s="840"/>
    </row>
    <row r="1369" spans="5:5">
      <c r="E1369" s="840"/>
    </row>
    <row r="1370" spans="5:5">
      <c r="E1370" s="840"/>
    </row>
    <row r="1371" spans="5:5">
      <c r="E1371" s="840"/>
    </row>
    <row r="1372" spans="5:5">
      <c r="E1372" s="840"/>
    </row>
    <row r="1373" spans="5:5">
      <c r="E1373" s="840"/>
    </row>
    <row r="1374" spans="5:5">
      <c r="E1374" s="840"/>
    </row>
    <row r="1375" spans="5:5">
      <c r="E1375" s="840"/>
    </row>
    <row r="1376" spans="5:5">
      <c r="E1376" s="840"/>
    </row>
    <row r="1377" spans="5:5">
      <c r="E1377" s="840"/>
    </row>
    <row r="1378" spans="5:5">
      <c r="E1378" s="840"/>
    </row>
    <row r="1379" spans="5:5">
      <c r="E1379" s="840"/>
    </row>
    <row r="1380" spans="5:5">
      <c r="E1380" s="840"/>
    </row>
    <row r="1381" spans="5:5">
      <c r="E1381" s="840"/>
    </row>
    <row r="1382" spans="5:5">
      <c r="E1382" s="840"/>
    </row>
    <row r="1383" spans="5:5">
      <c r="E1383" s="840"/>
    </row>
    <row r="1384" spans="5:5">
      <c r="E1384" s="840"/>
    </row>
    <row r="1385" spans="5:5">
      <c r="E1385" s="840"/>
    </row>
    <row r="1386" spans="5:5">
      <c r="E1386" s="840"/>
    </row>
    <row r="1387" spans="5:5">
      <c r="E1387" s="840"/>
    </row>
    <row r="1388" spans="5:5">
      <c r="E1388" s="840"/>
    </row>
    <row r="1389" spans="5:5">
      <c r="E1389" s="840"/>
    </row>
    <row r="1390" spans="5:5">
      <c r="E1390" s="840"/>
    </row>
    <row r="1391" spans="5:5">
      <c r="E1391" s="840"/>
    </row>
    <row r="1392" spans="5:5">
      <c r="E1392" s="840"/>
    </row>
    <row r="1393" spans="5:5">
      <c r="E1393" s="840"/>
    </row>
    <row r="1394" spans="5:5">
      <c r="E1394" s="840"/>
    </row>
    <row r="1395" spans="5:5">
      <c r="E1395" s="840"/>
    </row>
    <row r="1396" spans="5:5">
      <c r="E1396" s="840"/>
    </row>
    <row r="1397" spans="5:5">
      <c r="E1397" s="840"/>
    </row>
    <row r="1398" spans="5:5">
      <c r="E1398" s="840"/>
    </row>
    <row r="1399" spans="5:5">
      <c r="E1399" s="840"/>
    </row>
    <row r="1400" spans="5:5">
      <c r="E1400" s="840"/>
    </row>
    <row r="1401" spans="5:5">
      <c r="E1401" s="840"/>
    </row>
    <row r="1402" spans="5:5">
      <c r="E1402" s="840"/>
    </row>
    <row r="1403" spans="5:5">
      <c r="E1403" s="840"/>
    </row>
    <row r="1404" spans="5:5">
      <c r="E1404" s="840"/>
    </row>
    <row r="1405" spans="5:5">
      <c r="E1405" s="840"/>
    </row>
    <row r="1406" spans="5:5">
      <c r="E1406" s="840"/>
    </row>
    <row r="1407" spans="5:5">
      <c r="E1407" s="840"/>
    </row>
    <row r="1408" spans="5:5">
      <c r="E1408" s="840"/>
    </row>
    <row r="1409" spans="5:5">
      <c r="E1409" s="840"/>
    </row>
    <row r="1410" spans="5:5">
      <c r="E1410" s="840"/>
    </row>
    <row r="1411" spans="5:5">
      <c r="E1411" s="840"/>
    </row>
    <row r="1412" spans="5:5">
      <c r="E1412" s="840"/>
    </row>
    <row r="1413" spans="5:5">
      <c r="E1413" s="840"/>
    </row>
    <row r="1414" spans="5:5">
      <c r="E1414" s="840"/>
    </row>
    <row r="1415" spans="5:5">
      <c r="E1415" s="840"/>
    </row>
    <row r="1416" spans="5:5">
      <c r="E1416" s="840"/>
    </row>
    <row r="1417" spans="5:5">
      <c r="E1417" s="840"/>
    </row>
    <row r="1418" spans="5:5">
      <c r="E1418" s="840"/>
    </row>
    <row r="1419" spans="5:5">
      <c r="E1419" s="840"/>
    </row>
    <row r="1420" spans="5:5">
      <c r="E1420" s="840"/>
    </row>
    <row r="1421" spans="5:5">
      <c r="E1421" s="840"/>
    </row>
    <row r="1422" spans="5:5">
      <c r="E1422" s="840"/>
    </row>
    <row r="1423" spans="5:5">
      <c r="E1423" s="840"/>
    </row>
    <row r="1424" spans="5:5">
      <c r="E1424" s="840"/>
    </row>
    <row r="1425" spans="5:5">
      <c r="E1425" s="840"/>
    </row>
    <row r="1426" spans="5:5">
      <c r="E1426" s="840"/>
    </row>
    <row r="1427" spans="5:5">
      <c r="E1427" s="840"/>
    </row>
    <row r="1428" spans="5:5">
      <c r="E1428" s="840"/>
    </row>
    <row r="1429" spans="5:5">
      <c r="E1429" s="840"/>
    </row>
    <row r="1430" spans="5:5">
      <c r="E1430" s="840"/>
    </row>
    <row r="1431" spans="5:5">
      <c r="E1431" s="840"/>
    </row>
    <row r="1432" spans="5:5">
      <c r="E1432" s="840"/>
    </row>
    <row r="1433" spans="5:5">
      <c r="E1433" s="840"/>
    </row>
    <row r="1434" spans="5:5">
      <c r="E1434" s="840"/>
    </row>
    <row r="1435" spans="5:5">
      <c r="E1435" s="840"/>
    </row>
    <row r="1436" spans="5:5">
      <c r="E1436" s="840"/>
    </row>
    <row r="1437" spans="5:5">
      <c r="E1437" s="840"/>
    </row>
    <row r="1438" spans="5:5">
      <c r="E1438" s="840"/>
    </row>
    <row r="1439" spans="5:5">
      <c r="E1439" s="840"/>
    </row>
    <row r="1440" spans="5:5">
      <c r="E1440" s="840"/>
    </row>
    <row r="1441" spans="5:5">
      <c r="E1441" s="840"/>
    </row>
    <row r="1442" spans="5:5">
      <c r="E1442" s="840"/>
    </row>
    <row r="1443" spans="5:5">
      <c r="E1443" s="840"/>
    </row>
    <row r="1444" spans="5:5">
      <c r="E1444" s="840"/>
    </row>
    <row r="1445" spans="5:5">
      <c r="E1445" s="840"/>
    </row>
    <row r="1446" spans="5:5">
      <c r="E1446" s="840"/>
    </row>
    <row r="1447" spans="5:5">
      <c r="E1447" s="840"/>
    </row>
    <row r="1448" spans="5:5">
      <c r="E1448" s="840"/>
    </row>
    <row r="1449" spans="5:5">
      <c r="E1449" s="840"/>
    </row>
    <row r="1450" spans="5:5">
      <c r="E1450" s="840"/>
    </row>
    <row r="1451" spans="5:5">
      <c r="E1451" s="840"/>
    </row>
    <row r="1452" spans="5:5">
      <c r="E1452" s="840"/>
    </row>
    <row r="1453" spans="5:5">
      <c r="E1453" s="840"/>
    </row>
    <row r="1454" spans="5:5">
      <c r="E1454" s="840"/>
    </row>
    <row r="1455" spans="5:5">
      <c r="E1455" s="840"/>
    </row>
    <row r="1456" spans="5:5">
      <c r="E1456" s="840"/>
    </row>
    <row r="1457" spans="5:5">
      <c r="E1457" s="840"/>
    </row>
    <row r="1458" spans="5:5">
      <c r="E1458" s="840"/>
    </row>
    <row r="1459" spans="5:5">
      <c r="E1459" s="840"/>
    </row>
    <row r="1460" spans="5:5">
      <c r="E1460" s="840"/>
    </row>
    <row r="1461" spans="5:5">
      <c r="E1461" s="840"/>
    </row>
    <row r="1462" spans="5:5">
      <c r="E1462" s="840"/>
    </row>
    <row r="1463" spans="5:5">
      <c r="E1463" s="840"/>
    </row>
    <row r="1464" spans="5:5">
      <c r="E1464" s="840"/>
    </row>
    <row r="1465" spans="5:5">
      <c r="E1465" s="840"/>
    </row>
    <row r="1466" spans="5:5">
      <c r="E1466" s="840"/>
    </row>
    <row r="1467" spans="5:5">
      <c r="E1467" s="840"/>
    </row>
    <row r="1468" spans="5:5">
      <c r="E1468" s="840"/>
    </row>
    <row r="1469" spans="5:5">
      <c r="E1469" s="840"/>
    </row>
    <row r="1470" spans="5:5">
      <c r="E1470" s="840"/>
    </row>
    <row r="1471" spans="5:5">
      <c r="E1471" s="840"/>
    </row>
    <row r="1472" spans="5:5">
      <c r="E1472" s="840"/>
    </row>
    <row r="1473" spans="5:5">
      <c r="E1473" s="840"/>
    </row>
    <row r="1474" spans="5:5">
      <c r="E1474" s="840"/>
    </row>
    <row r="1475" spans="5:5">
      <c r="E1475" s="840"/>
    </row>
    <row r="1476" spans="5:5">
      <c r="E1476" s="840"/>
    </row>
    <row r="1477" spans="5:5">
      <c r="E1477" s="840"/>
    </row>
    <row r="1478" spans="5:5">
      <c r="E1478" s="840"/>
    </row>
    <row r="1479" spans="5:5">
      <c r="E1479" s="840"/>
    </row>
    <row r="1480" spans="5:5">
      <c r="E1480" s="840"/>
    </row>
    <row r="1481" spans="5:5">
      <c r="E1481" s="840"/>
    </row>
    <row r="1482" spans="5:5">
      <c r="E1482" s="840"/>
    </row>
    <row r="1483" spans="5:5">
      <c r="E1483" s="840"/>
    </row>
    <row r="1484" spans="5:5">
      <c r="E1484" s="840"/>
    </row>
    <row r="1485" spans="5:5">
      <c r="E1485" s="840"/>
    </row>
    <row r="1486" spans="5:5">
      <c r="E1486" s="840"/>
    </row>
    <row r="1487" spans="5:5">
      <c r="E1487" s="840"/>
    </row>
    <row r="1488" spans="5:5">
      <c r="E1488" s="840"/>
    </row>
    <row r="1489" spans="5:5">
      <c r="E1489" s="840"/>
    </row>
    <row r="1490" spans="5:5">
      <c r="E1490" s="840"/>
    </row>
    <row r="1491" spans="5:5">
      <c r="E1491" s="840"/>
    </row>
    <row r="1492" spans="5:5">
      <c r="E1492" s="840"/>
    </row>
    <row r="1493" spans="5:5">
      <c r="E1493" s="840"/>
    </row>
    <row r="1494" spans="5:5">
      <c r="E1494" s="840"/>
    </row>
    <row r="1495" spans="5:5">
      <c r="E1495" s="840"/>
    </row>
    <row r="1496" spans="5:5">
      <c r="E1496" s="840"/>
    </row>
    <row r="1497" spans="5:5">
      <c r="E1497" s="840"/>
    </row>
    <row r="1498" spans="5:5">
      <c r="E1498" s="840"/>
    </row>
    <row r="1499" spans="5:5">
      <c r="E1499" s="840"/>
    </row>
    <row r="1500" spans="5:5">
      <c r="E1500" s="840"/>
    </row>
    <row r="1501" spans="5:5">
      <c r="E1501" s="840"/>
    </row>
    <row r="1502" spans="5:5">
      <c r="E1502" s="840"/>
    </row>
    <row r="1503" spans="5:5">
      <c r="E1503" s="840"/>
    </row>
    <row r="1504" spans="5:5">
      <c r="E1504" s="840"/>
    </row>
    <row r="1505" spans="5:5">
      <c r="E1505" s="840"/>
    </row>
    <row r="1506" spans="5:5">
      <c r="E1506" s="840"/>
    </row>
    <row r="1507" spans="5:5">
      <c r="E1507" s="840"/>
    </row>
    <row r="1508" spans="5:5">
      <c r="E1508" s="840"/>
    </row>
    <row r="1509" spans="5:5">
      <c r="E1509" s="840"/>
    </row>
    <row r="1510" spans="5:5">
      <c r="E1510" s="840"/>
    </row>
    <row r="1511" spans="5:5">
      <c r="E1511" s="840"/>
    </row>
    <row r="1512" spans="5:5">
      <c r="E1512" s="840"/>
    </row>
    <row r="1513" spans="5:5">
      <c r="E1513" s="840"/>
    </row>
    <row r="1514" spans="5:5">
      <c r="E1514" s="840"/>
    </row>
    <row r="1515" spans="5:5">
      <c r="E1515" s="840"/>
    </row>
    <row r="1516" spans="5:5">
      <c r="E1516" s="840"/>
    </row>
    <row r="1517" spans="5:5">
      <c r="E1517" s="840"/>
    </row>
    <row r="1518" spans="5:5">
      <c r="E1518" s="840"/>
    </row>
    <row r="1519" spans="5:5">
      <c r="E1519" s="840"/>
    </row>
    <row r="1520" spans="5:5">
      <c r="E1520" s="840"/>
    </row>
    <row r="1521" spans="5:5">
      <c r="E1521" s="840"/>
    </row>
    <row r="1522" spans="5:5">
      <c r="E1522" s="840"/>
    </row>
    <row r="1523" spans="5:5">
      <c r="E1523" s="840"/>
    </row>
    <row r="1524" spans="5:5">
      <c r="E1524" s="840"/>
    </row>
    <row r="1525" spans="5:5">
      <c r="E1525" s="840"/>
    </row>
    <row r="1526" spans="5:5">
      <c r="E1526" s="840"/>
    </row>
    <row r="1527" spans="5:5">
      <c r="E1527" s="840"/>
    </row>
    <row r="1528" spans="5:5">
      <c r="E1528" s="840"/>
    </row>
    <row r="1529" spans="5:5">
      <c r="E1529" s="840"/>
    </row>
    <row r="1530" spans="5:5">
      <c r="E1530" s="840"/>
    </row>
    <row r="1531" spans="5:5">
      <c r="E1531" s="840"/>
    </row>
    <row r="1532" spans="5:5">
      <c r="E1532" s="840"/>
    </row>
    <row r="1533" spans="5:5">
      <c r="E1533" s="840"/>
    </row>
    <row r="1534" spans="5:5">
      <c r="E1534" s="840"/>
    </row>
    <row r="1535" spans="5:5">
      <c r="E1535" s="840"/>
    </row>
    <row r="1536" spans="5:5">
      <c r="E1536" s="840"/>
    </row>
    <row r="1537" spans="5:5">
      <c r="E1537" s="840"/>
    </row>
    <row r="1538" spans="5:5">
      <c r="E1538" s="840"/>
    </row>
    <row r="1539" spans="5:5">
      <c r="E1539" s="840"/>
    </row>
    <row r="1540" spans="5:5">
      <c r="E1540" s="840"/>
    </row>
    <row r="1541" spans="5:5">
      <c r="E1541" s="840"/>
    </row>
    <row r="1542" spans="5:5">
      <c r="E1542" s="840"/>
    </row>
    <row r="1543" spans="5:5">
      <c r="E1543" s="840"/>
    </row>
    <row r="1544" spans="5:5">
      <c r="E1544" s="840"/>
    </row>
    <row r="1545" spans="5:5">
      <c r="E1545" s="840"/>
    </row>
    <row r="1546" spans="5:5">
      <c r="E1546" s="840"/>
    </row>
    <row r="1547" spans="5:5">
      <c r="E1547" s="840"/>
    </row>
    <row r="1548" spans="5:5">
      <c r="E1548" s="840"/>
    </row>
    <row r="1549" spans="5:5">
      <c r="E1549" s="840"/>
    </row>
    <row r="1550" spans="5:5">
      <c r="E1550" s="840"/>
    </row>
    <row r="1551" spans="5:5">
      <c r="E1551" s="840"/>
    </row>
    <row r="1552" spans="5:5">
      <c r="E1552" s="840"/>
    </row>
    <row r="1553" spans="5:5">
      <c r="E1553" s="840"/>
    </row>
    <row r="1554" spans="5:5">
      <c r="E1554" s="840"/>
    </row>
    <row r="1555" spans="5:5">
      <c r="E1555" s="840"/>
    </row>
    <row r="1556" spans="5:5">
      <c r="E1556" s="840"/>
    </row>
    <row r="1557" spans="5:5">
      <c r="E1557" s="840"/>
    </row>
    <row r="1558" spans="5:5">
      <c r="E1558" s="840"/>
    </row>
    <row r="1559" spans="5:5">
      <c r="E1559" s="840"/>
    </row>
    <row r="1560" spans="5:5">
      <c r="E1560" s="840"/>
    </row>
    <row r="1561" spans="5:5">
      <c r="E1561" s="840"/>
    </row>
    <row r="1562" spans="5:5">
      <c r="E1562" s="840"/>
    </row>
    <row r="1563" spans="5:5">
      <c r="E1563" s="840"/>
    </row>
    <row r="1564" spans="5:5">
      <c r="E1564" s="840"/>
    </row>
    <row r="1565" spans="5:5">
      <c r="E1565" s="840"/>
    </row>
    <row r="1566" spans="5:5">
      <c r="E1566" s="840"/>
    </row>
    <row r="1567" spans="5:5">
      <c r="E1567" s="840"/>
    </row>
    <row r="1568" spans="5:5">
      <c r="E1568" s="840"/>
    </row>
    <row r="1569" spans="5:5">
      <c r="E1569" s="840"/>
    </row>
    <row r="1570" spans="5:5">
      <c r="E1570" s="840"/>
    </row>
    <row r="1571" spans="5:5">
      <c r="E1571" s="840"/>
    </row>
    <row r="1572" spans="5:5">
      <c r="E1572" s="840"/>
    </row>
    <row r="1573" spans="5:5">
      <c r="E1573" s="840"/>
    </row>
    <row r="1574" spans="5:5">
      <c r="E1574" s="840"/>
    </row>
    <row r="1575" spans="5:5">
      <c r="E1575" s="840"/>
    </row>
    <row r="1576" spans="5:5">
      <c r="E1576" s="840"/>
    </row>
    <row r="1577" spans="5:5">
      <c r="E1577" s="840"/>
    </row>
    <row r="1578" spans="5:5">
      <c r="E1578" s="840"/>
    </row>
    <row r="1579" spans="5:5">
      <c r="E1579" s="840"/>
    </row>
    <row r="1580" spans="5:5">
      <c r="E1580" s="840"/>
    </row>
    <row r="1581" spans="5:5">
      <c r="E1581" s="840"/>
    </row>
    <row r="1582" spans="5:5">
      <c r="E1582" s="840"/>
    </row>
    <row r="1583" spans="5:5">
      <c r="E1583" s="840"/>
    </row>
    <row r="1584" spans="5:5">
      <c r="E1584" s="840"/>
    </row>
    <row r="1585" spans="5:5">
      <c r="E1585" s="840"/>
    </row>
    <row r="1586" spans="5:5">
      <c r="E1586" s="840"/>
    </row>
    <row r="1587" spans="5:5">
      <c r="E1587" s="840"/>
    </row>
    <row r="1588" spans="5:5">
      <c r="E1588" s="840"/>
    </row>
    <row r="1589" spans="5:5">
      <c r="E1589" s="840"/>
    </row>
    <row r="1590" spans="5:5">
      <c r="E1590" s="840"/>
    </row>
    <row r="1591" spans="5:5">
      <c r="E1591" s="840"/>
    </row>
    <row r="1592" spans="5:5">
      <c r="E1592" s="840"/>
    </row>
    <row r="1593" spans="5:5">
      <c r="E1593" s="840"/>
    </row>
    <row r="1594" spans="5:5">
      <c r="E1594" s="840"/>
    </row>
    <row r="1595" spans="5:5">
      <c r="E1595" s="840"/>
    </row>
    <row r="1596" spans="5:5">
      <c r="E1596" s="840"/>
    </row>
    <row r="1597" spans="5:5">
      <c r="E1597" s="840"/>
    </row>
    <row r="1598" spans="5:5">
      <c r="E1598" s="840"/>
    </row>
    <row r="1599" spans="5:5">
      <c r="E1599" s="840"/>
    </row>
    <row r="1600" spans="5:5">
      <c r="E1600" s="840"/>
    </row>
    <row r="1601" spans="5:5">
      <c r="E1601" s="840"/>
    </row>
    <row r="1602" spans="5:5">
      <c r="E1602" s="840"/>
    </row>
    <row r="1603" spans="5:5">
      <c r="E1603" s="840"/>
    </row>
    <row r="1604" spans="5:5">
      <c r="E1604" s="840"/>
    </row>
    <row r="1605" spans="5:5">
      <c r="E1605" s="840"/>
    </row>
    <row r="1606" spans="5:5">
      <c r="E1606" s="840"/>
    </row>
    <row r="1607" spans="5:5">
      <c r="E1607" s="840"/>
    </row>
    <row r="1608" spans="5:5">
      <c r="E1608" s="840"/>
    </row>
    <row r="1609" spans="5:5">
      <c r="E1609" s="840"/>
    </row>
    <row r="1610" spans="5:5">
      <c r="E1610" s="840"/>
    </row>
    <row r="1611" spans="5:5">
      <c r="E1611" s="840"/>
    </row>
    <row r="1612" spans="5:5">
      <c r="E1612" s="840"/>
    </row>
    <row r="1613" spans="5:5">
      <c r="E1613" s="840"/>
    </row>
    <row r="1614" spans="5:5">
      <c r="E1614" s="840"/>
    </row>
    <row r="1615" spans="5:5">
      <c r="E1615" s="840"/>
    </row>
    <row r="1616" spans="5:5">
      <c r="E1616" s="840"/>
    </row>
    <row r="1617" spans="5:5">
      <c r="E1617" s="840"/>
    </row>
    <row r="1618" spans="5:5">
      <c r="E1618" s="840"/>
    </row>
    <row r="1619" spans="5:5">
      <c r="E1619" s="840"/>
    </row>
    <row r="1620" spans="5:5">
      <c r="E1620" s="840"/>
    </row>
    <row r="1621" spans="5:5">
      <c r="E1621" s="840"/>
    </row>
    <row r="1622" spans="5:5">
      <c r="E1622" s="840"/>
    </row>
    <row r="1623" spans="5:5">
      <c r="E1623" s="840"/>
    </row>
    <row r="1624" spans="5:5">
      <c r="E1624" s="840"/>
    </row>
    <row r="1625" spans="5:5">
      <c r="E1625" s="840"/>
    </row>
    <row r="1626" spans="5:5">
      <c r="E1626" s="840"/>
    </row>
    <row r="1627" spans="5:5">
      <c r="E1627" s="840"/>
    </row>
    <row r="1628" spans="5:5">
      <c r="E1628" s="840"/>
    </row>
    <row r="1629" spans="5:5">
      <c r="E1629" s="840"/>
    </row>
    <row r="1630" spans="5:5">
      <c r="E1630" s="840"/>
    </row>
    <row r="1631" spans="5:5">
      <c r="E1631" s="840"/>
    </row>
    <row r="1632" spans="5:5">
      <c r="E1632" s="840"/>
    </row>
    <row r="1633" spans="5:5">
      <c r="E1633" s="840"/>
    </row>
    <row r="1634" spans="5:5">
      <c r="E1634" s="840"/>
    </row>
    <row r="1635" spans="5:5">
      <c r="E1635" s="840"/>
    </row>
    <row r="1636" spans="5:5">
      <c r="E1636" s="840"/>
    </row>
    <row r="1637" spans="5:5">
      <c r="E1637" s="840"/>
    </row>
    <row r="1638" spans="5:5">
      <c r="E1638" s="840"/>
    </row>
    <row r="1639" spans="5:5">
      <c r="E1639" s="840"/>
    </row>
    <row r="1640" spans="5:5">
      <c r="E1640" s="840"/>
    </row>
    <row r="1641" spans="5:5">
      <c r="E1641" s="840"/>
    </row>
    <row r="1642" spans="5:5">
      <c r="E1642" s="840"/>
    </row>
    <row r="1643" spans="5:5">
      <c r="E1643" s="840"/>
    </row>
    <row r="1644" spans="5:5">
      <c r="E1644" s="840"/>
    </row>
    <row r="1645" spans="5:5">
      <c r="E1645" s="840"/>
    </row>
    <row r="1646" spans="5:5">
      <c r="E1646" s="840"/>
    </row>
    <row r="1647" spans="5:5">
      <c r="E1647" s="840"/>
    </row>
    <row r="1648" spans="5:5">
      <c r="E1648" s="840"/>
    </row>
    <row r="1649" spans="5:5">
      <c r="E1649" s="840"/>
    </row>
    <row r="1650" spans="5:5">
      <c r="E1650" s="840"/>
    </row>
    <row r="1651" spans="5:5">
      <c r="E1651" s="840"/>
    </row>
    <row r="1652" spans="5:5">
      <c r="E1652" s="840"/>
    </row>
    <row r="1653" spans="5:5">
      <c r="E1653" s="840"/>
    </row>
    <row r="1654" spans="5:5">
      <c r="E1654" s="840"/>
    </row>
    <row r="1655" spans="5:5">
      <c r="E1655" s="840"/>
    </row>
    <row r="1656" spans="5:5">
      <c r="E1656" s="840"/>
    </row>
    <row r="1657" spans="5:5">
      <c r="E1657" s="840"/>
    </row>
    <row r="1658" spans="5:5">
      <c r="E1658" s="840"/>
    </row>
    <row r="1659" spans="5:5">
      <c r="E1659" s="840"/>
    </row>
    <row r="1660" spans="5:5">
      <c r="E1660" s="840"/>
    </row>
    <row r="1661" spans="5:5">
      <c r="E1661" s="840"/>
    </row>
    <row r="1662" spans="5:5">
      <c r="E1662" s="840"/>
    </row>
    <row r="1663" spans="5:5">
      <c r="E1663" s="840"/>
    </row>
    <row r="1664" spans="5:5">
      <c r="E1664" s="840"/>
    </row>
    <row r="1665" spans="5:5">
      <c r="E1665" s="840"/>
    </row>
    <row r="1666" spans="5:5">
      <c r="E1666" s="840"/>
    </row>
    <row r="1667" spans="5:5">
      <c r="E1667" s="840"/>
    </row>
    <row r="1668" spans="5:5">
      <c r="E1668" s="840"/>
    </row>
    <row r="1669" spans="5:5">
      <c r="E1669" s="840"/>
    </row>
    <row r="1670" spans="5:5">
      <c r="E1670" s="840"/>
    </row>
    <row r="1671" spans="5:5">
      <c r="E1671" s="840"/>
    </row>
    <row r="1672" spans="5:5">
      <c r="E1672" s="840"/>
    </row>
    <row r="1673" spans="5:5">
      <c r="E1673" s="840"/>
    </row>
    <row r="1674" spans="5:5">
      <c r="E1674" s="840"/>
    </row>
    <row r="1675" spans="5:5">
      <c r="E1675" s="840"/>
    </row>
    <row r="1676" spans="5:5">
      <c r="E1676" s="840"/>
    </row>
    <row r="1677" spans="5:5">
      <c r="E1677" s="840"/>
    </row>
    <row r="1678" spans="5:5">
      <c r="E1678" s="840"/>
    </row>
    <row r="1679" spans="5:5">
      <c r="E1679" s="840"/>
    </row>
    <row r="1680" spans="5:5">
      <c r="E1680" s="840"/>
    </row>
    <row r="1681" spans="5:5">
      <c r="E1681" s="840"/>
    </row>
    <row r="1682" spans="5:5">
      <c r="E1682" s="840"/>
    </row>
    <row r="1683" spans="5:5">
      <c r="E1683" s="840"/>
    </row>
    <row r="1684" spans="5:5">
      <c r="E1684" s="840"/>
    </row>
    <row r="1685" spans="5:5">
      <c r="E1685" s="840"/>
    </row>
    <row r="1686" spans="5:5">
      <c r="E1686" s="840"/>
    </row>
    <row r="1687" spans="5:5">
      <c r="E1687" s="840"/>
    </row>
    <row r="1688" spans="5:5">
      <c r="E1688" s="840"/>
    </row>
    <row r="1689" spans="5:5">
      <c r="E1689" s="840"/>
    </row>
    <row r="1690" spans="5:5">
      <c r="E1690" s="840"/>
    </row>
    <row r="1691" spans="5:5">
      <c r="E1691" s="840"/>
    </row>
    <row r="1692" spans="5:5">
      <c r="E1692" s="840"/>
    </row>
    <row r="1693" spans="5:5">
      <c r="E1693" s="840"/>
    </row>
    <row r="1694" spans="5:5">
      <c r="E1694" s="840"/>
    </row>
    <row r="1695" spans="5:5">
      <c r="E1695" s="840"/>
    </row>
    <row r="1696" spans="5:5">
      <c r="E1696" s="840"/>
    </row>
    <row r="1697" spans="5:5">
      <c r="E1697" s="840"/>
    </row>
    <row r="1698" spans="5:5">
      <c r="E1698" s="840"/>
    </row>
    <row r="1699" spans="5:5">
      <c r="E1699" s="840"/>
    </row>
    <row r="1700" spans="5:5">
      <c r="E1700" s="840"/>
    </row>
    <row r="1701" spans="5:5">
      <c r="E1701" s="840"/>
    </row>
    <row r="1702" spans="5:5">
      <c r="E1702" s="840"/>
    </row>
    <row r="1703" spans="5:5">
      <c r="E1703" s="840"/>
    </row>
    <row r="1704" spans="5:5">
      <c r="E1704" s="840"/>
    </row>
    <row r="1705" spans="5:5">
      <c r="E1705" s="840"/>
    </row>
    <row r="1706" spans="5:5">
      <c r="E1706" s="840"/>
    </row>
    <row r="1707" spans="5:5">
      <c r="E1707" s="840"/>
    </row>
    <row r="1708" spans="5:5">
      <c r="E1708" s="840"/>
    </row>
    <row r="1709" spans="5:5">
      <c r="E1709" s="840"/>
    </row>
    <row r="1710" spans="5:5">
      <c r="E1710" s="840"/>
    </row>
    <row r="1711" spans="5:5">
      <c r="E1711" s="840"/>
    </row>
    <row r="1712" spans="5:5">
      <c r="E1712" s="840"/>
    </row>
    <row r="1713" spans="5:5">
      <c r="E1713" s="840"/>
    </row>
    <row r="1714" spans="5:5">
      <c r="E1714" s="840"/>
    </row>
    <row r="1715" spans="5:5">
      <c r="E1715" s="840"/>
    </row>
    <row r="1716" spans="5:5">
      <c r="E1716" s="840"/>
    </row>
    <row r="1717" spans="5:5">
      <c r="E1717" s="840"/>
    </row>
    <row r="1718" spans="5:5">
      <c r="E1718" s="840"/>
    </row>
    <row r="1719" spans="5:5">
      <c r="E1719" s="840"/>
    </row>
    <row r="1720" spans="5:5">
      <c r="E1720" s="840"/>
    </row>
    <row r="1721" spans="5:5">
      <c r="E1721" s="840"/>
    </row>
    <row r="1722" spans="5:5">
      <c r="E1722" s="840"/>
    </row>
    <row r="1723" spans="5:5">
      <c r="E1723" s="840"/>
    </row>
    <row r="1724" spans="5:5">
      <c r="E1724" s="840"/>
    </row>
    <row r="1725" spans="5:5">
      <c r="E1725" s="840"/>
    </row>
    <row r="1726" spans="5:5">
      <c r="E1726" s="840"/>
    </row>
    <row r="1727" spans="5:5">
      <c r="E1727" s="840"/>
    </row>
    <row r="1728" spans="5:5">
      <c r="E1728" s="840"/>
    </row>
    <row r="1729" spans="5:5">
      <c r="E1729" s="840"/>
    </row>
    <row r="1730" spans="5:5">
      <c r="E1730" s="840"/>
    </row>
    <row r="1731" spans="5:5">
      <c r="E1731" s="840"/>
    </row>
    <row r="1732" spans="5:5">
      <c r="E1732" s="840"/>
    </row>
    <row r="1733" spans="5:5">
      <c r="E1733" s="840"/>
    </row>
    <row r="1734" spans="5:5">
      <c r="E1734" s="840"/>
    </row>
    <row r="1735" spans="5:5">
      <c r="E1735" s="840"/>
    </row>
    <row r="1736" spans="5:5">
      <c r="E1736" s="840"/>
    </row>
    <row r="1737" spans="5:5">
      <c r="E1737" s="840"/>
    </row>
    <row r="1738" spans="5:5">
      <c r="E1738" s="840"/>
    </row>
    <row r="1739" spans="5:5">
      <c r="E1739" s="840"/>
    </row>
    <row r="1740" spans="5:5">
      <c r="E1740" s="840"/>
    </row>
    <row r="1741" spans="5:5">
      <c r="E1741" s="840"/>
    </row>
    <row r="1742" spans="5:5">
      <c r="E1742" s="840"/>
    </row>
    <row r="1743" spans="5:5">
      <c r="E1743" s="840"/>
    </row>
    <row r="1744" spans="5:5">
      <c r="E1744" s="840"/>
    </row>
    <row r="1745" spans="5:5">
      <c r="E1745" s="840"/>
    </row>
    <row r="1746" spans="5:5">
      <c r="E1746" s="840"/>
    </row>
    <row r="1747" spans="5:5">
      <c r="E1747" s="840"/>
    </row>
    <row r="1748" spans="5:5">
      <c r="E1748" s="840"/>
    </row>
    <row r="1749" spans="5:5">
      <c r="E1749" s="840"/>
    </row>
    <row r="1750" spans="5:5">
      <c r="E1750" s="840"/>
    </row>
    <row r="1751" spans="5:5">
      <c r="E1751" s="840"/>
    </row>
    <row r="1752" spans="5:5">
      <c r="E1752" s="840"/>
    </row>
    <row r="1753" spans="5:5">
      <c r="E1753" s="840"/>
    </row>
    <row r="1754" spans="5:5">
      <c r="E1754" s="840"/>
    </row>
    <row r="1755" spans="5:5">
      <c r="E1755" s="840"/>
    </row>
    <row r="1756" spans="5:5">
      <c r="E1756" s="840"/>
    </row>
    <row r="1757" spans="5:5">
      <c r="E1757" s="840"/>
    </row>
    <row r="1758" spans="5:5">
      <c r="E1758" s="840"/>
    </row>
    <row r="1759" spans="5:5">
      <c r="E1759" s="840"/>
    </row>
    <row r="1760" spans="5:5">
      <c r="E1760" s="840"/>
    </row>
    <row r="1761" spans="5:5">
      <c r="E1761" s="840"/>
    </row>
    <row r="1762" spans="5:5">
      <c r="E1762" s="840"/>
    </row>
    <row r="1763" spans="5:5">
      <c r="E1763" s="840"/>
    </row>
    <row r="1764" spans="5:5">
      <c r="E1764" s="840"/>
    </row>
    <row r="1765" spans="5:5">
      <c r="E1765" s="840"/>
    </row>
    <row r="1766" spans="5:5">
      <c r="E1766" s="840"/>
    </row>
    <row r="1767" spans="5:5">
      <c r="E1767" s="840"/>
    </row>
    <row r="1768" spans="5:5">
      <c r="E1768" s="840"/>
    </row>
    <row r="1769" spans="5:5">
      <c r="E1769" s="840"/>
    </row>
    <row r="1770" spans="5:5">
      <c r="E1770" s="840"/>
    </row>
    <row r="1771" spans="5:5">
      <c r="E1771" s="840"/>
    </row>
    <row r="1772" spans="5:5">
      <c r="E1772" s="840"/>
    </row>
    <row r="1773" spans="5:5">
      <c r="E1773" s="840"/>
    </row>
    <row r="1774" spans="5:5">
      <c r="E1774" s="840"/>
    </row>
    <row r="1775" spans="5:5">
      <c r="E1775" s="840"/>
    </row>
    <row r="1776" spans="5:5">
      <c r="E1776" s="840"/>
    </row>
    <row r="1777" spans="5:5">
      <c r="E1777" s="840"/>
    </row>
    <row r="1778" spans="5:5">
      <c r="E1778" s="840"/>
    </row>
    <row r="1779" spans="5:5">
      <c r="E1779" s="840"/>
    </row>
    <row r="1780" spans="5:5">
      <c r="E1780" s="840"/>
    </row>
    <row r="1781" spans="5:5">
      <c r="E1781" s="840"/>
    </row>
    <row r="1782" spans="5:5">
      <c r="E1782" s="840"/>
    </row>
    <row r="1783" spans="5:5">
      <c r="E1783" s="840"/>
    </row>
    <row r="1784" spans="5:5">
      <c r="E1784" s="840"/>
    </row>
    <row r="1785" spans="5:5">
      <c r="E1785" s="840"/>
    </row>
    <row r="1786" spans="5:5">
      <c r="E1786" s="840"/>
    </row>
    <row r="1787" spans="5:5">
      <c r="E1787" s="840"/>
    </row>
    <row r="1788" spans="5:5">
      <c r="E1788" s="840"/>
    </row>
    <row r="1789" spans="5:5">
      <c r="E1789" s="840"/>
    </row>
    <row r="1790" spans="5:5">
      <c r="E1790" s="840"/>
    </row>
    <row r="1791" spans="5:5">
      <c r="E1791" s="840"/>
    </row>
    <row r="1792" spans="5:5">
      <c r="E1792" s="840"/>
    </row>
    <row r="1793" spans="5:5">
      <c r="E1793" s="840"/>
    </row>
    <row r="1794" spans="5:5">
      <c r="E1794" s="840"/>
    </row>
    <row r="1795" spans="5:5">
      <c r="E1795" s="840"/>
    </row>
    <row r="1796" spans="5:5">
      <c r="E1796" s="840"/>
    </row>
    <row r="1797" spans="5:5">
      <c r="E1797" s="840"/>
    </row>
    <row r="1798" spans="5:5">
      <c r="E1798" s="840"/>
    </row>
    <row r="1799" spans="5:5">
      <c r="E1799" s="840"/>
    </row>
    <row r="1800" spans="5:5">
      <c r="E1800" s="840"/>
    </row>
    <row r="1801" spans="5:5">
      <c r="E1801" s="840"/>
    </row>
    <row r="1802" spans="5:5">
      <c r="E1802" s="840"/>
    </row>
    <row r="1803" spans="5:5">
      <c r="E1803" s="840"/>
    </row>
    <row r="1804" spans="5:5">
      <c r="E1804" s="840"/>
    </row>
    <row r="1805" spans="5:5">
      <c r="E1805" s="840"/>
    </row>
    <row r="1806" spans="5:5">
      <c r="E1806" s="840"/>
    </row>
    <row r="1807" spans="5:5">
      <c r="E1807" s="840"/>
    </row>
    <row r="1808" spans="5:5">
      <c r="E1808" s="840"/>
    </row>
    <row r="1809" spans="5:5">
      <c r="E1809" s="840"/>
    </row>
    <row r="1810" spans="5:5">
      <c r="E1810" s="840"/>
    </row>
    <row r="1811" spans="5:5">
      <c r="E1811" s="840"/>
    </row>
    <row r="1812" spans="5:5">
      <c r="E1812" s="840"/>
    </row>
    <row r="1813" spans="5:5">
      <c r="E1813" s="840"/>
    </row>
    <row r="1814" spans="5:5">
      <c r="E1814" s="840"/>
    </row>
    <row r="1815" spans="5:5">
      <c r="E1815" s="840"/>
    </row>
    <row r="1816" spans="5:5">
      <c r="E1816" s="840"/>
    </row>
    <row r="1817" spans="5:5">
      <c r="E1817" s="840"/>
    </row>
    <row r="1818" spans="5:5">
      <c r="E1818" s="840"/>
    </row>
    <row r="1819" spans="5:5">
      <c r="E1819" s="840"/>
    </row>
    <row r="1820" spans="5:5">
      <c r="E1820" s="840"/>
    </row>
    <row r="1821" spans="5:5">
      <c r="E1821" s="840"/>
    </row>
    <row r="1822" spans="5:5">
      <c r="E1822" s="840"/>
    </row>
    <row r="1823" spans="5:5">
      <c r="E1823" s="840"/>
    </row>
    <row r="1824" spans="5:5">
      <c r="E1824" s="840"/>
    </row>
    <row r="1825" spans="5:5">
      <c r="E1825" s="840"/>
    </row>
    <row r="1826" spans="5:5">
      <c r="E1826" s="840"/>
    </row>
    <row r="1827" spans="5:5">
      <c r="E1827" s="840"/>
    </row>
    <row r="1828" spans="5:5">
      <c r="E1828" s="840"/>
    </row>
    <row r="1829" spans="5:5">
      <c r="E1829" s="840"/>
    </row>
    <row r="1830" spans="5:5">
      <c r="E1830" s="840"/>
    </row>
    <row r="1831" spans="5:5">
      <c r="E1831" s="840"/>
    </row>
    <row r="1832" spans="5:5">
      <c r="E1832" s="840"/>
    </row>
    <row r="1833" spans="5:5">
      <c r="E1833" s="840"/>
    </row>
    <row r="1834" spans="5:5">
      <c r="E1834" s="840"/>
    </row>
    <row r="1835" spans="5:5">
      <c r="E1835" s="840"/>
    </row>
    <row r="1836" spans="5:5">
      <c r="E1836" s="840"/>
    </row>
    <row r="1837" spans="5:5">
      <c r="E1837" s="840"/>
    </row>
    <row r="1838" spans="5:5">
      <c r="E1838" s="840"/>
    </row>
    <row r="1839" spans="5:5">
      <c r="E1839" s="840"/>
    </row>
    <row r="1840" spans="5:5">
      <c r="E1840" s="840"/>
    </row>
    <row r="1841" spans="5:5">
      <c r="E1841" s="840"/>
    </row>
    <row r="1842" spans="5:5">
      <c r="E1842" s="840"/>
    </row>
    <row r="1843" spans="5:5">
      <c r="E1843" s="840"/>
    </row>
    <row r="1844" spans="5:5">
      <c r="E1844" s="840"/>
    </row>
    <row r="1845" spans="5:5">
      <c r="E1845" s="840"/>
    </row>
    <row r="1846" spans="5:5">
      <c r="E1846" s="840"/>
    </row>
    <row r="1847" spans="5:5">
      <c r="E1847" s="840"/>
    </row>
    <row r="1848" spans="5:5">
      <c r="E1848" s="840"/>
    </row>
    <row r="1849" spans="5:5">
      <c r="E1849" s="840"/>
    </row>
    <row r="1850" spans="5:5">
      <c r="E1850" s="840"/>
    </row>
    <row r="1851" spans="5:5">
      <c r="E1851" s="840"/>
    </row>
    <row r="1852" spans="5:5">
      <c r="E1852" s="840"/>
    </row>
    <row r="1853" spans="5:5">
      <c r="E1853" s="840"/>
    </row>
    <row r="1854" spans="5:5">
      <c r="E1854" s="840"/>
    </row>
    <row r="1855" spans="5:5">
      <c r="E1855" s="840"/>
    </row>
    <row r="1856" spans="5:5">
      <c r="E1856" s="840"/>
    </row>
    <row r="1857" spans="5:5">
      <c r="E1857" s="840"/>
    </row>
    <row r="1858" spans="5:5">
      <c r="E1858" s="840"/>
    </row>
    <row r="1859" spans="5:5">
      <c r="E1859" s="840"/>
    </row>
    <row r="1860" spans="5:5">
      <c r="E1860" s="840"/>
    </row>
    <row r="1861" spans="5:5">
      <c r="E1861" s="840"/>
    </row>
    <row r="1862" spans="5:5">
      <c r="E1862" s="840"/>
    </row>
    <row r="1863" spans="5:5">
      <c r="E1863" s="840"/>
    </row>
    <row r="1864" spans="5:5">
      <c r="E1864" s="840"/>
    </row>
    <row r="1865" spans="5:5">
      <c r="E1865" s="840"/>
    </row>
    <row r="1866" spans="5:5">
      <c r="E1866" s="840"/>
    </row>
    <row r="1867" spans="5:5">
      <c r="E1867" s="840"/>
    </row>
    <row r="1868" spans="5:5">
      <c r="E1868" s="840"/>
    </row>
    <row r="1869" spans="5:5">
      <c r="E1869" s="840"/>
    </row>
    <row r="1870" spans="5:5">
      <c r="E1870" s="840"/>
    </row>
    <row r="1871" spans="5:5">
      <c r="E1871" s="840"/>
    </row>
    <row r="1872" spans="5:5">
      <c r="E1872" s="840"/>
    </row>
    <row r="1873" spans="5:5">
      <c r="E1873" s="840"/>
    </row>
    <row r="1874" spans="5:5">
      <c r="E1874" s="840"/>
    </row>
    <row r="1875" spans="5:5">
      <c r="E1875" s="840"/>
    </row>
    <row r="1876" spans="5:5">
      <c r="E1876" s="840"/>
    </row>
    <row r="1877" spans="5:5">
      <c r="E1877" s="840"/>
    </row>
    <row r="1878" spans="5:5">
      <c r="E1878" s="840"/>
    </row>
    <row r="1879" spans="5:5">
      <c r="E1879" s="840"/>
    </row>
    <row r="1880" spans="5:5">
      <c r="E1880" s="840"/>
    </row>
    <row r="1881" spans="5:5">
      <c r="E1881" s="840"/>
    </row>
    <row r="1882" spans="5:5">
      <c r="E1882" s="840"/>
    </row>
    <row r="1883" spans="5:5">
      <c r="E1883" s="840"/>
    </row>
    <row r="1884" spans="5:5">
      <c r="E1884" s="840"/>
    </row>
    <row r="1885" spans="5:5">
      <c r="E1885" s="840"/>
    </row>
    <row r="1886" spans="5:5">
      <c r="E1886" s="840"/>
    </row>
    <row r="1887" spans="5:5">
      <c r="E1887" s="840"/>
    </row>
    <row r="1888" spans="5:5">
      <c r="E1888" s="840"/>
    </row>
    <row r="1889" spans="5:5">
      <c r="E1889" s="840"/>
    </row>
    <row r="1890" spans="5:5">
      <c r="E1890" s="840"/>
    </row>
    <row r="1891" spans="5:5">
      <c r="E1891" s="840"/>
    </row>
    <row r="1892" spans="5:5">
      <c r="E1892" s="840"/>
    </row>
    <row r="1893" spans="5:5">
      <c r="E1893" s="840"/>
    </row>
    <row r="1894" spans="5:5">
      <c r="E1894" s="840"/>
    </row>
    <row r="1895" spans="5:5">
      <c r="E1895" s="840"/>
    </row>
    <row r="1896" spans="5:5">
      <c r="E1896" s="840"/>
    </row>
    <row r="1897" spans="5:5">
      <c r="E1897" s="840"/>
    </row>
    <row r="1898" spans="5:5">
      <c r="E1898" s="840"/>
    </row>
    <row r="1899" spans="5:5">
      <c r="E1899" s="840"/>
    </row>
    <row r="1900" spans="5:5">
      <c r="E1900" s="840"/>
    </row>
    <row r="1901" spans="5:5">
      <c r="E1901" s="840"/>
    </row>
    <row r="1902" spans="5:5">
      <c r="E1902" s="840"/>
    </row>
    <row r="1903" spans="5:5">
      <c r="E1903" s="840"/>
    </row>
    <row r="1904" spans="5:5">
      <c r="E1904" s="840"/>
    </row>
    <row r="1905" spans="5:5">
      <c r="E1905" s="840"/>
    </row>
    <row r="1906" spans="5:5">
      <c r="E1906" s="840"/>
    </row>
    <row r="1907" spans="5:5">
      <c r="E1907" s="840"/>
    </row>
    <row r="1908" spans="5:5">
      <c r="E1908" s="840"/>
    </row>
    <row r="1909" spans="5:5">
      <c r="E1909" s="840"/>
    </row>
    <row r="1910" spans="5:5">
      <c r="E1910" s="840"/>
    </row>
    <row r="1911" spans="5:5">
      <c r="E1911" s="840"/>
    </row>
    <row r="1912" spans="5:5">
      <c r="E1912" s="840"/>
    </row>
    <row r="1913" spans="5:5">
      <c r="E1913" s="840"/>
    </row>
    <row r="1914" spans="5:5">
      <c r="E1914" s="840"/>
    </row>
    <row r="1915" spans="5:5">
      <c r="E1915" s="840"/>
    </row>
    <row r="1916" spans="5:5">
      <c r="E1916" s="840"/>
    </row>
    <row r="1917" spans="5:5">
      <c r="E1917" s="840"/>
    </row>
    <row r="1918" spans="5:5">
      <c r="E1918" s="840"/>
    </row>
    <row r="1919" spans="5:5">
      <c r="E1919" s="840"/>
    </row>
    <row r="1920" spans="5:5">
      <c r="E1920" s="840"/>
    </row>
    <row r="1921" spans="5:5">
      <c r="E1921" s="840"/>
    </row>
    <row r="1922" spans="5:5">
      <c r="E1922" s="840"/>
    </row>
    <row r="1923" spans="5:5">
      <c r="E1923" s="840"/>
    </row>
    <row r="1924" spans="5:5">
      <c r="E1924" s="840"/>
    </row>
    <row r="1925" spans="5:5">
      <c r="E1925" s="840"/>
    </row>
    <row r="1926" spans="5:5">
      <c r="E1926" s="840"/>
    </row>
    <row r="1927" spans="5:5">
      <c r="E1927" s="840"/>
    </row>
    <row r="1928" spans="5:5">
      <c r="E1928" s="840"/>
    </row>
    <row r="1929" spans="5:5">
      <c r="E1929" s="840"/>
    </row>
    <row r="1930" spans="5:5">
      <c r="E1930" s="840"/>
    </row>
    <row r="1931" spans="5:5">
      <c r="E1931" s="840"/>
    </row>
    <row r="1932" spans="5:5">
      <c r="E1932" s="840"/>
    </row>
    <row r="1933" spans="5:5">
      <c r="E1933" s="840"/>
    </row>
    <row r="1934" spans="5:5">
      <c r="E1934" s="840"/>
    </row>
    <row r="1935" spans="5:5">
      <c r="E1935" s="840"/>
    </row>
    <row r="1936" spans="5:5">
      <c r="E1936" s="840"/>
    </row>
    <row r="1937" spans="5:5">
      <c r="E1937" s="840"/>
    </row>
    <row r="1938" spans="5:5">
      <c r="E1938" s="840"/>
    </row>
    <row r="1939" spans="5:5">
      <c r="E1939" s="840"/>
    </row>
    <row r="1940" spans="5:5">
      <c r="E1940" s="840"/>
    </row>
    <row r="1941" spans="5:5">
      <c r="E1941" s="840"/>
    </row>
    <row r="1942" spans="5:5">
      <c r="E1942" s="840"/>
    </row>
    <row r="1943" spans="5:5">
      <c r="E1943" s="840"/>
    </row>
    <row r="1944" spans="5:5">
      <c r="E1944" s="840"/>
    </row>
    <row r="1945" spans="5:5">
      <c r="E1945" s="840"/>
    </row>
    <row r="1946" spans="5:5">
      <c r="E1946" s="840"/>
    </row>
    <row r="1947" spans="5:5">
      <c r="E1947" s="840"/>
    </row>
    <row r="1948" spans="5:5">
      <c r="E1948" s="840"/>
    </row>
    <row r="1949" spans="5:5">
      <c r="E1949" s="840"/>
    </row>
    <row r="1950" spans="5:5">
      <c r="E1950" s="840"/>
    </row>
    <row r="1951" spans="5:5">
      <c r="E1951" s="840"/>
    </row>
    <row r="1952" spans="5:5">
      <c r="E1952" s="840"/>
    </row>
    <row r="1953" spans="5:5">
      <c r="E1953" s="840"/>
    </row>
    <row r="1954" spans="5:5">
      <c r="E1954" s="840"/>
    </row>
    <row r="1955" spans="5:5">
      <c r="E1955" s="840"/>
    </row>
    <row r="1956" spans="5:5">
      <c r="E1956" s="840"/>
    </row>
    <row r="1957" spans="5:5">
      <c r="E1957" s="840"/>
    </row>
    <row r="1958" spans="5:5">
      <c r="E1958" s="840"/>
    </row>
    <row r="1959" spans="5:5">
      <c r="E1959" s="840"/>
    </row>
    <row r="1960" spans="5:5">
      <c r="E1960" s="840"/>
    </row>
    <row r="1961" spans="5:5">
      <c r="E1961" s="840"/>
    </row>
    <row r="1962" spans="5:5">
      <c r="E1962" s="840"/>
    </row>
    <row r="1963" spans="5:5">
      <c r="E1963" s="840"/>
    </row>
    <row r="1964" spans="5:5">
      <c r="E1964" s="840"/>
    </row>
    <row r="1965" spans="5:5">
      <c r="E1965" s="840"/>
    </row>
    <row r="1966" spans="5:5">
      <c r="E1966" s="840"/>
    </row>
    <row r="1967" spans="5:5">
      <c r="E1967" s="840"/>
    </row>
    <row r="1968" spans="5:5">
      <c r="E1968" s="840"/>
    </row>
    <row r="1969" spans="5:5">
      <c r="E1969" s="840"/>
    </row>
    <row r="1970" spans="5:5">
      <c r="E1970" s="840"/>
    </row>
    <row r="1971" spans="5:5">
      <c r="E1971" s="840"/>
    </row>
    <row r="1972" spans="5:5">
      <c r="E1972" s="840"/>
    </row>
    <row r="1973" spans="5:5">
      <c r="E1973" s="840"/>
    </row>
    <row r="1974" spans="5:5">
      <c r="E1974" s="840"/>
    </row>
    <row r="1975" spans="5:5">
      <c r="E1975" s="840"/>
    </row>
    <row r="1976" spans="5:5">
      <c r="E1976" s="840"/>
    </row>
    <row r="1977" spans="5:5">
      <c r="E1977" s="840"/>
    </row>
    <row r="1978" spans="5:5">
      <c r="E1978" s="840"/>
    </row>
    <row r="1979" spans="5:5">
      <c r="E1979" s="840"/>
    </row>
    <row r="1980" spans="5:5">
      <c r="E1980" s="840"/>
    </row>
    <row r="1981" spans="5:5">
      <c r="E1981" s="840"/>
    </row>
    <row r="1982" spans="5:5">
      <c r="E1982" s="840"/>
    </row>
    <row r="1983" spans="5:5">
      <c r="E1983" s="840"/>
    </row>
    <row r="1984" spans="5:5">
      <c r="E1984" s="840"/>
    </row>
    <row r="1985" spans="5:5">
      <c r="E1985" s="840"/>
    </row>
    <row r="1986" spans="5:5">
      <c r="E1986" s="840"/>
    </row>
    <row r="1987" spans="5:5">
      <c r="E1987" s="840"/>
    </row>
    <row r="1988" spans="5:5">
      <c r="E1988" s="840"/>
    </row>
    <row r="1989" spans="5:5">
      <c r="E1989" s="840"/>
    </row>
    <row r="1990" spans="5:5">
      <c r="E1990" s="840"/>
    </row>
    <row r="1991" spans="5:5">
      <c r="E1991" s="840"/>
    </row>
    <row r="1992" spans="5:5">
      <c r="E1992" s="840"/>
    </row>
    <row r="1993" spans="5:5">
      <c r="E1993" s="840"/>
    </row>
    <row r="1994" spans="5:5">
      <c r="E1994" s="840"/>
    </row>
    <row r="1995" spans="5:5">
      <c r="E1995" s="840"/>
    </row>
    <row r="1996" spans="5:5">
      <c r="E1996" s="840"/>
    </row>
    <row r="1997" spans="5:5">
      <c r="E1997" s="840"/>
    </row>
    <row r="1998" spans="5:5">
      <c r="E1998" s="840"/>
    </row>
    <row r="1999" spans="5:5">
      <c r="E1999" s="840"/>
    </row>
    <row r="2000" spans="5:5">
      <c r="E2000" s="840"/>
    </row>
    <row r="2001" spans="5:5">
      <c r="E2001" s="840"/>
    </row>
    <row r="2002" spans="5:5">
      <c r="E2002" s="840"/>
    </row>
    <row r="2003" spans="5:5">
      <c r="E2003" s="840"/>
    </row>
    <row r="2004" spans="5:5">
      <c r="E2004" s="840"/>
    </row>
    <row r="2005" spans="5:5">
      <c r="E2005" s="840"/>
    </row>
    <row r="2006" spans="5:5">
      <c r="E2006" s="840"/>
    </row>
    <row r="2007" spans="5:5">
      <c r="E2007" s="840"/>
    </row>
    <row r="2008" spans="5:5">
      <c r="E2008" s="840"/>
    </row>
    <row r="2009" spans="5:5">
      <c r="E2009" s="840"/>
    </row>
    <row r="2010" spans="5:5">
      <c r="E2010" s="840"/>
    </row>
    <row r="2011" spans="5:5">
      <c r="E2011" s="840"/>
    </row>
    <row r="2012" spans="5:5">
      <c r="E2012" s="840"/>
    </row>
    <row r="2013" spans="5:5">
      <c r="E2013" s="840"/>
    </row>
    <row r="2014" spans="5:5">
      <c r="E2014" s="840"/>
    </row>
    <row r="2015" spans="5:5">
      <c r="E2015" s="840"/>
    </row>
    <row r="2016" spans="5:5">
      <c r="E2016" s="840"/>
    </row>
    <row r="2017" spans="5:5">
      <c r="E2017" s="840"/>
    </row>
    <row r="2018" spans="5:5">
      <c r="E2018" s="840"/>
    </row>
    <row r="2019" spans="5:5">
      <c r="E2019" s="840"/>
    </row>
    <row r="2020" spans="5:5">
      <c r="E2020" s="840"/>
    </row>
    <row r="2021" spans="5:5">
      <c r="E2021" s="840"/>
    </row>
    <row r="2022" spans="5:5">
      <c r="E2022" s="840"/>
    </row>
    <row r="2023" spans="5:5">
      <c r="E2023" s="840"/>
    </row>
    <row r="2024" spans="5:5">
      <c r="E2024" s="840"/>
    </row>
    <row r="2025" spans="5:5">
      <c r="E2025" s="840"/>
    </row>
    <row r="2026" spans="5:5">
      <c r="E2026" s="840"/>
    </row>
    <row r="2027" spans="5:5">
      <c r="E2027" s="840"/>
    </row>
    <row r="2028" spans="5:5">
      <c r="E2028" s="840"/>
    </row>
    <row r="2029" spans="5:5">
      <c r="E2029" s="840"/>
    </row>
    <row r="2030" spans="5:5">
      <c r="E2030" s="840"/>
    </row>
    <row r="2031" spans="5:5">
      <c r="E2031" s="840"/>
    </row>
    <row r="2032" spans="5:5">
      <c r="E2032" s="840"/>
    </row>
    <row r="2033" spans="5:5">
      <c r="E2033" s="840"/>
    </row>
    <row r="2034" spans="5:5">
      <c r="E2034" s="840"/>
    </row>
    <row r="2035" spans="5:5">
      <c r="E2035" s="840"/>
    </row>
    <row r="2036" spans="5:5">
      <c r="E2036" s="840"/>
    </row>
    <row r="2037" spans="5:5">
      <c r="E2037" s="840"/>
    </row>
    <row r="2038" spans="5:5">
      <c r="E2038" s="840"/>
    </row>
    <row r="2039" spans="5:5">
      <c r="E2039" s="840"/>
    </row>
    <row r="2040" spans="5:5">
      <c r="E2040" s="840"/>
    </row>
    <row r="2041" spans="5:5">
      <c r="E2041" s="840"/>
    </row>
    <row r="2042" spans="5:5">
      <c r="E2042" s="840"/>
    </row>
    <row r="2043" spans="5:5">
      <c r="E2043" s="840"/>
    </row>
    <row r="2044" spans="5:5">
      <c r="E2044" s="840"/>
    </row>
    <row r="2045" spans="5:5">
      <c r="E2045" s="840"/>
    </row>
    <row r="2046" spans="5:5">
      <c r="E2046" s="840"/>
    </row>
    <row r="2047" spans="5:5">
      <c r="E2047" s="840"/>
    </row>
    <row r="2048" spans="5:5">
      <c r="E2048" s="840"/>
    </row>
    <row r="2049" spans="5:5">
      <c r="E2049" s="840"/>
    </row>
    <row r="2050" spans="5:5">
      <c r="E2050" s="840"/>
    </row>
    <row r="2051" spans="5:5">
      <c r="E2051" s="840"/>
    </row>
    <row r="2052" spans="5:5">
      <c r="E2052" s="840"/>
    </row>
    <row r="2053" spans="5:5">
      <c r="E2053" s="840"/>
    </row>
    <row r="2054" spans="5:5">
      <c r="E2054" s="840"/>
    </row>
    <row r="2055" spans="5:5">
      <c r="E2055" s="840"/>
    </row>
    <row r="2056" spans="5:5">
      <c r="E2056" s="840"/>
    </row>
    <row r="2057" spans="5:5">
      <c r="E2057" s="840"/>
    </row>
    <row r="2058" spans="5:5">
      <c r="E2058" s="840"/>
    </row>
    <row r="2059" spans="5:5">
      <c r="E2059" s="840"/>
    </row>
    <row r="2060" spans="5:5">
      <c r="E2060" s="840"/>
    </row>
    <row r="2061" spans="5:5">
      <c r="E2061" s="840"/>
    </row>
    <row r="2062" spans="5:5">
      <c r="E2062" s="840"/>
    </row>
    <row r="2063" spans="5:5">
      <c r="E2063" s="840"/>
    </row>
    <row r="2064" spans="5:5">
      <c r="E2064" s="840"/>
    </row>
    <row r="2065" spans="5:5">
      <c r="E2065" s="840"/>
    </row>
    <row r="2066" spans="5:5">
      <c r="E2066" s="840"/>
    </row>
    <row r="2067" spans="5:5">
      <c r="E2067" s="840"/>
    </row>
    <row r="2068" spans="5:5">
      <c r="E2068" s="840"/>
    </row>
    <row r="2069" spans="5:5">
      <c r="E2069" s="840"/>
    </row>
    <row r="2070" spans="5:5">
      <c r="E2070" s="840"/>
    </row>
    <row r="2071" spans="5:5">
      <c r="E2071" s="840"/>
    </row>
    <row r="2072" spans="5:5">
      <c r="E2072" s="840"/>
    </row>
    <row r="2073" spans="5:5">
      <c r="E2073" s="840"/>
    </row>
    <row r="2074" spans="5:5">
      <c r="E2074" s="840"/>
    </row>
    <row r="2075" spans="5:5">
      <c r="E2075" s="840"/>
    </row>
    <row r="2076" spans="5:5">
      <c r="E2076" s="840"/>
    </row>
    <row r="2077" spans="5:5">
      <c r="E2077" s="840"/>
    </row>
    <row r="2078" spans="5:5">
      <c r="E2078" s="840"/>
    </row>
    <row r="2079" spans="5:5">
      <c r="E2079" s="840"/>
    </row>
    <row r="2080" spans="5:5">
      <c r="E2080" s="840"/>
    </row>
    <row r="2081" spans="5:5">
      <c r="E2081" s="840"/>
    </row>
    <row r="2082" spans="5:5">
      <c r="E2082" s="840"/>
    </row>
    <row r="2083" spans="5:5">
      <c r="E2083" s="840"/>
    </row>
    <row r="2084" spans="5:5">
      <c r="E2084" s="840"/>
    </row>
    <row r="2085" spans="5:5">
      <c r="E2085" s="840"/>
    </row>
    <row r="2086" spans="5:5">
      <c r="E2086" s="840"/>
    </row>
    <row r="2087" spans="5:5">
      <c r="E2087" s="840"/>
    </row>
    <row r="2088" spans="5:5">
      <c r="E2088" s="840"/>
    </row>
    <row r="2089" spans="5:5">
      <c r="E2089" s="840"/>
    </row>
    <row r="2090" spans="5:5">
      <c r="E2090" s="840"/>
    </row>
    <row r="2091" spans="5:5">
      <c r="E2091" s="840"/>
    </row>
    <row r="2092" spans="5:5">
      <c r="E2092" s="840"/>
    </row>
    <row r="2093" spans="5:5">
      <c r="E2093" s="840"/>
    </row>
    <row r="2094" spans="5:5">
      <c r="E2094" s="840"/>
    </row>
    <row r="2095" spans="5:5">
      <c r="E2095" s="840"/>
    </row>
    <row r="2096" spans="5:5">
      <c r="E2096" s="840"/>
    </row>
    <row r="2097" spans="5:5">
      <c r="E2097" s="840"/>
    </row>
    <row r="2098" spans="5:5">
      <c r="E2098" s="840"/>
    </row>
    <row r="2099" spans="5:5">
      <c r="E2099" s="840"/>
    </row>
    <row r="2100" spans="5:5">
      <c r="E2100" s="840"/>
    </row>
    <row r="2101" spans="5:5">
      <c r="E2101" s="840"/>
    </row>
    <row r="2102" spans="5:5">
      <c r="E2102" s="840"/>
    </row>
    <row r="2103" spans="5:5">
      <c r="E2103" s="840"/>
    </row>
    <row r="2104" spans="5:5">
      <c r="E2104" s="840"/>
    </row>
    <row r="2105" spans="5:5">
      <c r="E2105" s="840"/>
    </row>
    <row r="2106" spans="5:5">
      <c r="E2106" s="840"/>
    </row>
    <row r="2107" spans="5:5">
      <c r="E2107" s="840"/>
    </row>
    <row r="2108" spans="5:5">
      <c r="E2108" s="840"/>
    </row>
    <row r="2109" spans="5:5">
      <c r="E2109" s="840"/>
    </row>
    <row r="2110" spans="5:5">
      <c r="E2110" s="840"/>
    </row>
    <row r="2111" spans="5:5">
      <c r="E2111" s="840"/>
    </row>
    <row r="2112" spans="5:5">
      <c r="E2112" s="840"/>
    </row>
    <row r="2113" spans="5:5">
      <c r="E2113" s="840"/>
    </row>
    <row r="2114" spans="5:5">
      <c r="E2114" s="840"/>
    </row>
    <row r="2115" spans="5:5">
      <c r="E2115" s="840"/>
    </row>
    <row r="2116" spans="5:5">
      <c r="E2116" s="840"/>
    </row>
    <row r="2117" spans="5:5">
      <c r="E2117" s="840"/>
    </row>
    <row r="2118" spans="5:5">
      <c r="E2118" s="840"/>
    </row>
    <row r="2119" spans="5:5">
      <c r="E2119" s="840"/>
    </row>
    <row r="2120" spans="5:5">
      <c r="E2120" s="840"/>
    </row>
    <row r="2121" spans="5:5">
      <c r="E2121" s="840"/>
    </row>
    <row r="2122" spans="5:5">
      <c r="E2122" s="840"/>
    </row>
    <row r="2123" spans="5:5">
      <c r="E2123" s="840"/>
    </row>
    <row r="2124" spans="5:5">
      <c r="E2124" s="840"/>
    </row>
    <row r="2125" spans="5:5">
      <c r="E2125" s="840"/>
    </row>
    <row r="2126" spans="5:5">
      <c r="E2126" s="840"/>
    </row>
    <row r="2127" spans="5:5">
      <c r="E2127" s="840"/>
    </row>
    <row r="2128" spans="5:5">
      <c r="E2128" s="840"/>
    </row>
    <row r="2129" spans="5:5">
      <c r="E2129" s="840"/>
    </row>
    <row r="2130" spans="5:5">
      <c r="E2130" s="840"/>
    </row>
    <row r="2131" spans="5:5">
      <c r="E2131" s="840"/>
    </row>
    <row r="2132" spans="5:5">
      <c r="E2132" s="840"/>
    </row>
    <row r="2133" spans="5:5">
      <c r="E2133" s="840"/>
    </row>
    <row r="2134" spans="5:5">
      <c r="E2134" s="840"/>
    </row>
    <row r="2135" spans="5:5">
      <c r="E2135" s="840"/>
    </row>
    <row r="2136" spans="5:5">
      <c r="E2136" s="840"/>
    </row>
    <row r="2137" spans="5:5">
      <c r="E2137" s="840"/>
    </row>
    <row r="2138" spans="5:5">
      <c r="E2138" s="840"/>
    </row>
    <row r="2139" spans="5:5">
      <c r="E2139" s="840"/>
    </row>
    <row r="2140" spans="5:5">
      <c r="E2140" s="840"/>
    </row>
    <row r="2141" spans="5:5">
      <c r="E2141" s="840"/>
    </row>
    <row r="2142" spans="5:5">
      <c r="E2142" s="840"/>
    </row>
    <row r="2143" spans="5:5">
      <c r="E2143" s="840"/>
    </row>
    <row r="2144" spans="5:5">
      <c r="E2144" s="840"/>
    </row>
    <row r="2145" spans="5:5">
      <c r="E2145" s="840"/>
    </row>
    <row r="2146" spans="5:5">
      <c r="E2146" s="840"/>
    </row>
    <row r="2147" spans="5:5">
      <c r="E2147" s="840"/>
    </row>
    <row r="2148" spans="5:5">
      <c r="E2148" s="840"/>
    </row>
    <row r="2149" spans="5:5">
      <c r="E2149" s="840"/>
    </row>
    <row r="2150" spans="5:5">
      <c r="E2150" s="840"/>
    </row>
    <row r="2151" spans="5:5">
      <c r="E2151" s="840"/>
    </row>
    <row r="2152" spans="5:5">
      <c r="E2152" s="840"/>
    </row>
    <row r="2153" spans="5:5">
      <c r="E2153" s="840"/>
    </row>
    <row r="2154" spans="5:5">
      <c r="E2154" s="840"/>
    </row>
    <row r="2155" spans="5:5">
      <c r="E2155" s="840"/>
    </row>
    <row r="2156" spans="5:5">
      <c r="E2156" s="840"/>
    </row>
    <row r="2157" spans="5:5">
      <c r="E2157" s="840"/>
    </row>
    <row r="2158" spans="5:5">
      <c r="E2158" s="840"/>
    </row>
    <row r="2159" spans="5:5">
      <c r="E2159" s="840"/>
    </row>
    <row r="2160" spans="5:5">
      <c r="E2160" s="840"/>
    </row>
    <row r="2161" spans="5:5">
      <c r="E2161" s="840"/>
    </row>
    <row r="2162" spans="5:5">
      <c r="E2162" s="840"/>
    </row>
    <row r="2163" spans="5:5">
      <c r="E2163" s="840"/>
    </row>
    <row r="2164" spans="5:5">
      <c r="E2164" s="840"/>
    </row>
    <row r="2165" spans="5:5">
      <c r="E2165" s="840"/>
    </row>
    <row r="2166" spans="5:5">
      <c r="E2166" s="840"/>
    </row>
    <row r="2167" spans="5:5">
      <c r="E2167" s="840"/>
    </row>
    <row r="2168" spans="5:5">
      <c r="E2168" s="840"/>
    </row>
    <row r="2169" spans="5:5">
      <c r="E2169" s="840"/>
    </row>
    <row r="2170" spans="5:5">
      <c r="E2170" s="840"/>
    </row>
    <row r="2171" spans="5:5">
      <c r="E2171" s="840"/>
    </row>
    <row r="2172" spans="5:5">
      <c r="E2172" s="840"/>
    </row>
    <row r="2173" spans="5:5">
      <c r="E2173" s="840"/>
    </row>
    <row r="2174" spans="5:5">
      <c r="E2174" s="840"/>
    </row>
    <row r="2175" spans="5:5">
      <c r="E2175" s="840"/>
    </row>
    <row r="2176" spans="5:5">
      <c r="E2176" s="840"/>
    </row>
    <row r="2177" spans="5:5">
      <c r="E2177" s="840"/>
    </row>
    <row r="2178" spans="5:5">
      <c r="E2178" s="840"/>
    </row>
    <row r="2179" spans="5:5">
      <c r="E2179" s="840"/>
    </row>
    <row r="2180" spans="5:5">
      <c r="E2180" s="840"/>
    </row>
    <row r="2181" spans="5:5">
      <c r="E2181" s="840"/>
    </row>
    <row r="2182" spans="5:5">
      <c r="E2182" s="840"/>
    </row>
    <row r="2183" spans="5:5">
      <c r="E2183" s="840"/>
    </row>
    <row r="2184" spans="5:5">
      <c r="E2184" s="840"/>
    </row>
    <row r="2185" spans="5:5">
      <c r="E2185" s="840"/>
    </row>
    <row r="2186" spans="5:5">
      <c r="E2186" s="840"/>
    </row>
    <row r="2187" spans="5:5">
      <c r="E2187" s="840"/>
    </row>
    <row r="2188" spans="5:5">
      <c r="E2188" s="840"/>
    </row>
    <row r="2189" spans="5:5">
      <c r="E2189" s="840"/>
    </row>
    <row r="2190" spans="5:5">
      <c r="E2190" s="840"/>
    </row>
    <row r="2191" spans="5:5">
      <c r="E2191" s="840"/>
    </row>
    <row r="2192" spans="5:5">
      <c r="E2192" s="840"/>
    </row>
    <row r="2193" spans="5:5">
      <c r="E2193" s="840"/>
    </row>
    <row r="2194" spans="5:5">
      <c r="E2194" s="840"/>
    </row>
    <row r="2195" spans="5:5">
      <c r="E2195" s="840"/>
    </row>
    <row r="2196" spans="5:5">
      <c r="E2196" s="840"/>
    </row>
    <row r="2197" spans="5:5">
      <c r="E2197" s="840"/>
    </row>
    <row r="2198" spans="5:5">
      <c r="E2198" s="840"/>
    </row>
    <row r="2199" spans="5:5">
      <c r="E2199" s="840"/>
    </row>
    <row r="2200" spans="5:5">
      <c r="E2200" s="840"/>
    </row>
    <row r="2201" spans="5:5">
      <c r="E2201" s="840"/>
    </row>
    <row r="2202" spans="5:5">
      <c r="E2202" s="840"/>
    </row>
    <row r="2203" spans="5:5">
      <c r="E2203" s="840"/>
    </row>
    <row r="2204" spans="5:5">
      <c r="E2204" s="840"/>
    </row>
    <row r="2205" spans="5:5">
      <c r="E2205" s="840"/>
    </row>
    <row r="2206" spans="5:5">
      <c r="E2206" s="840"/>
    </row>
    <row r="2207" spans="5:5">
      <c r="E2207" s="840"/>
    </row>
    <row r="2208" spans="5:5">
      <c r="E2208" s="840"/>
    </row>
    <row r="2209" spans="5:5">
      <c r="E2209" s="840"/>
    </row>
    <row r="2210" spans="5:5">
      <c r="E2210" s="840"/>
    </row>
    <row r="2211" spans="5:5">
      <c r="E2211" s="840"/>
    </row>
    <row r="2212" spans="5:5">
      <c r="E2212" s="840"/>
    </row>
    <row r="2213" spans="5:5">
      <c r="E2213" s="840"/>
    </row>
    <row r="2214" spans="5:5">
      <c r="E2214" s="840"/>
    </row>
    <row r="2215" spans="5:5">
      <c r="E2215" s="840"/>
    </row>
    <row r="2216" spans="5:5">
      <c r="E2216" s="840"/>
    </row>
    <row r="2217" spans="5:5">
      <c r="E2217" s="840"/>
    </row>
    <row r="2218" spans="5:5">
      <c r="E2218" s="840"/>
    </row>
    <row r="2219" spans="5:5">
      <c r="E2219" s="840"/>
    </row>
    <row r="2220" spans="5:5">
      <c r="E2220" s="840"/>
    </row>
    <row r="2221" spans="5:5">
      <c r="E2221" s="840"/>
    </row>
    <row r="2222" spans="5:5">
      <c r="E2222" s="840"/>
    </row>
    <row r="2223" spans="5:5">
      <c r="E2223" s="840"/>
    </row>
    <row r="2224" spans="5:5">
      <c r="E2224" s="840"/>
    </row>
    <row r="2225" spans="5:5">
      <c r="E2225" s="840"/>
    </row>
    <row r="2226" spans="5:5">
      <c r="E2226" s="840"/>
    </row>
    <row r="2227" spans="5:5">
      <c r="E2227" s="840"/>
    </row>
    <row r="2228" spans="5:5">
      <c r="E2228" s="840"/>
    </row>
    <row r="2229" spans="5:5">
      <c r="E2229" s="840"/>
    </row>
    <row r="2230" spans="5:5">
      <c r="E2230" s="840"/>
    </row>
    <row r="2231" spans="5:5">
      <c r="E2231" s="840"/>
    </row>
    <row r="2232" spans="5:5">
      <c r="E2232" s="840"/>
    </row>
    <row r="2233" spans="5:5">
      <c r="E2233" s="840"/>
    </row>
    <row r="2234" spans="5:5">
      <c r="E2234" s="840"/>
    </row>
    <row r="2235" spans="5:5">
      <c r="E2235" s="840"/>
    </row>
    <row r="2236" spans="5:5">
      <c r="E2236" s="840"/>
    </row>
    <row r="2237" spans="5:5">
      <c r="E2237" s="840"/>
    </row>
    <row r="2238" spans="5:5">
      <c r="E2238" s="840"/>
    </row>
    <row r="2239" spans="5:5">
      <c r="E2239" s="840"/>
    </row>
    <row r="2240" spans="5:5">
      <c r="E2240" s="840"/>
    </row>
    <row r="2241" spans="5:5">
      <c r="E2241" s="840"/>
    </row>
    <row r="2242" spans="5:5">
      <c r="E2242" s="840"/>
    </row>
    <row r="2243" spans="5:5">
      <c r="E2243" s="840"/>
    </row>
    <row r="2244" spans="5:5">
      <c r="E2244" s="840"/>
    </row>
    <row r="2245" spans="5:5">
      <c r="E2245" s="840"/>
    </row>
    <row r="2246" spans="5:5">
      <c r="E2246" s="840"/>
    </row>
    <row r="2247" spans="5:5">
      <c r="E2247" s="840"/>
    </row>
    <row r="2248" spans="5:5">
      <c r="E2248" s="840"/>
    </row>
    <row r="2249" spans="5:5">
      <c r="E2249" s="840"/>
    </row>
    <row r="2250" spans="5:5">
      <c r="E2250" s="840"/>
    </row>
    <row r="2251" spans="5:5">
      <c r="E2251" s="840"/>
    </row>
    <row r="2252" spans="5:5">
      <c r="E2252" s="840"/>
    </row>
    <row r="2253" spans="5:5">
      <c r="E2253" s="840"/>
    </row>
    <row r="2254" spans="5:5">
      <c r="E2254" s="840"/>
    </row>
    <row r="2255" spans="5:5">
      <c r="E2255" s="840"/>
    </row>
    <row r="2256" spans="5:5">
      <c r="E2256" s="840"/>
    </row>
    <row r="2257" spans="5:5">
      <c r="E2257" s="840"/>
    </row>
    <row r="2258" spans="5:5">
      <c r="E2258" s="840"/>
    </row>
    <row r="2259" spans="5:5">
      <c r="E2259" s="840"/>
    </row>
    <row r="2260" spans="5:5">
      <c r="E2260" s="840"/>
    </row>
    <row r="2261" spans="5:5">
      <c r="E2261" s="840"/>
    </row>
    <row r="2262" spans="5:5">
      <c r="E2262" s="840"/>
    </row>
    <row r="2263" spans="5:5">
      <c r="E2263" s="840"/>
    </row>
    <row r="2264" spans="5:5">
      <c r="E2264" s="840"/>
    </row>
    <row r="2265" spans="5:5">
      <c r="E2265" s="840"/>
    </row>
    <row r="2266" spans="5:5">
      <c r="E2266" s="840"/>
    </row>
    <row r="2267" spans="5:5">
      <c r="E2267" s="840"/>
    </row>
    <row r="2268" spans="5:5">
      <c r="E2268" s="840"/>
    </row>
    <row r="2269" spans="5:5">
      <c r="E2269" s="840"/>
    </row>
    <row r="2270" spans="5:5">
      <c r="E2270" s="840"/>
    </row>
    <row r="2271" spans="5:5">
      <c r="E2271" s="840"/>
    </row>
    <row r="2272" spans="5:5">
      <c r="E2272" s="840"/>
    </row>
    <row r="2273" spans="5:5">
      <c r="E2273" s="840"/>
    </row>
    <row r="2274" spans="5:5">
      <c r="E2274" s="840"/>
    </row>
    <row r="2275" spans="5:5">
      <c r="E2275" s="840"/>
    </row>
    <row r="2276" spans="5:5">
      <c r="E2276" s="840"/>
    </row>
    <row r="2277" spans="5:5">
      <c r="E2277" s="840"/>
    </row>
    <row r="2278" spans="5:5">
      <c r="E2278" s="840"/>
    </row>
    <row r="2279" spans="5:5">
      <c r="E2279" s="840"/>
    </row>
    <row r="2280" spans="5:5">
      <c r="E2280" s="840"/>
    </row>
    <row r="2281" spans="5:5">
      <c r="E2281" s="840"/>
    </row>
    <row r="2282" spans="5:5">
      <c r="E2282" s="840"/>
    </row>
    <row r="2283" spans="5:5">
      <c r="E2283" s="840"/>
    </row>
    <row r="2284" spans="5:5">
      <c r="E2284" s="840"/>
    </row>
    <row r="2285" spans="5:5">
      <c r="E2285" s="840"/>
    </row>
    <row r="2286" spans="5:5">
      <c r="E2286" s="840"/>
    </row>
    <row r="2287" spans="5:5">
      <c r="E2287" s="840"/>
    </row>
    <row r="2288" spans="5:5">
      <c r="E2288" s="840"/>
    </row>
    <row r="2289" spans="5:5">
      <c r="E2289" s="840"/>
    </row>
    <row r="2290" spans="5:5">
      <c r="E2290" s="840"/>
    </row>
    <row r="2291" spans="5:5">
      <c r="E2291" s="840"/>
    </row>
    <row r="2292" spans="5:5">
      <c r="E2292" s="840"/>
    </row>
    <row r="2293" spans="5:5">
      <c r="E2293" s="840"/>
    </row>
    <row r="2294" spans="5:5">
      <c r="E2294" s="840"/>
    </row>
    <row r="2295" spans="5:5">
      <c r="E2295" s="840"/>
    </row>
    <row r="2296" spans="5:5">
      <c r="E2296" s="840"/>
    </row>
    <row r="2297" spans="5:5">
      <c r="E2297" s="840"/>
    </row>
    <row r="2298" spans="5:5">
      <c r="E2298" s="840"/>
    </row>
    <row r="2299" spans="5:5">
      <c r="E2299" s="840"/>
    </row>
    <row r="2300" spans="5:5">
      <c r="E2300" s="840"/>
    </row>
    <row r="2301" spans="5:5">
      <c r="E2301" s="840"/>
    </row>
    <row r="2302" spans="5:5">
      <c r="E2302" s="840"/>
    </row>
    <row r="2303" spans="5:5">
      <c r="E2303" s="840"/>
    </row>
    <row r="2304" spans="5:5">
      <c r="E2304" s="840"/>
    </row>
    <row r="2305" spans="5:5">
      <c r="E2305" s="840"/>
    </row>
    <row r="2306" spans="5:5">
      <c r="E2306" s="840"/>
    </row>
    <row r="2307" spans="5:5">
      <c r="E2307" s="840"/>
    </row>
    <row r="2308" spans="5:5">
      <c r="E2308" s="840"/>
    </row>
    <row r="2309" spans="5:5">
      <c r="E2309" s="840"/>
    </row>
    <row r="2310" spans="5:5">
      <c r="E2310" s="840"/>
    </row>
    <row r="2311" spans="5:5">
      <c r="E2311" s="840"/>
    </row>
    <row r="2312" spans="5:5">
      <c r="E2312" s="840"/>
    </row>
    <row r="2313" spans="5:5">
      <c r="E2313" s="840"/>
    </row>
    <row r="2314" spans="5:5">
      <c r="E2314" s="840"/>
    </row>
    <row r="2315" spans="5:5">
      <c r="E2315" s="840"/>
    </row>
    <row r="2316" spans="5:5">
      <c r="E2316" s="840"/>
    </row>
    <row r="2317" spans="5:5">
      <c r="E2317" s="840"/>
    </row>
    <row r="2318" spans="5:5">
      <c r="E2318" s="840"/>
    </row>
    <row r="2319" spans="5:5">
      <c r="E2319" s="840"/>
    </row>
    <row r="2320" spans="5:5">
      <c r="E2320" s="840"/>
    </row>
    <row r="2321" spans="5:5">
      <c r="E2321" s="840"/>
    </row>
    <row r="2322" spans="5:5">
      <c r="E2322" s="840"/>
    </row>
    <row r="2323" spans="5:5">
      <c r="E2323" s="840"/>
    </row>
    <row r="2324" spans="5:5">
      <c r="E2324" s="840"/>
    </row>
    <row r="2325" spans="5:5">
      <c r="E2325" s="840"/>
    </row>
    <row r="2326" spans="5:5">
      <c r="E2326" s="840"/>
    </row>
    <row r="2327" spans="5:5">
      <c r="E2327" s="840"/>
    </row>
    <row r="2328" spans="5:5">
      <c r="E2328" s="840"/>
    </row>
    <row r="2329" spans="5:5">
      <c r="E2329" s="840"/>
    </row>
    <row r="2330" spans="5:5">
      <c r="E2330" s="840"/>
    </row>
    <row r="2331" spans="5:5">
      <c r="E2331" s="840"/>
    </row>
    <row r="2332" spans="5:5">
      <c r="E2332" s="840"/>
    </row>
    <row r="2333" spans="5:5">
      <c r="E2333" s="840"/>
    </row>
    <row r="2334" spans="5:5">
      <c r="E2334" s="840"/>
    </row>
    <row r="2335" spans="5:5">
      <c r="E2335" s="840"/>
    </row>
    <row r="2336" spans="5:5">
      <c r="E2336" s="840"/>
    </row>
    <row r="2337" spans="5:5">
      <c r="E2337" s="840"/>
    </row>
    <row r="2338" spans="5:5">
      <c r="E2338" s="840"/>
    </row>
    <row r="2339" spans="5:5">
      <c r="E2339" s="840"/>
    </row>
    <row r="2340" spans="5:5">
      <c r="E2340" s="840"/>
    </row>
    <row r="2341" spans="5:5">
      <c r="E2341" s="840"/>
    </row>
    <row r="2342" spans="5:5">
      <c r="E2342" s="840"/>
    </row>
    <row r="2343" spans="5:5">
      <c r="E2343" s="840"/>
    </row>
    <row r="2344" spans="5:5">
      <c r="E2344" s="840"/>
    </row>
    <row r="2345" spans="5:5">
      <c r="E2345" s="840"/>
    </row>
    <row r="2346" spans="5:5">
      <c r="E2346" s="840"/>
    </row>
    <row r="2347" spans="5:5">
      <c r="E2347" s="840"/>
    </row>
    <row r="2348" spans="5:5">
      <c r="E2348" s="840"/>
    </row>
    <row r="2349" spans="5:5">
      <c r="E2349" s="840"/>
    </row>
    <row r="2350" spans="5:5">
      <c r="E2350" s="840"/>
    </row>
    <row r="2351" spans="5:5">
      <c r="E2351" s="840"/>
    </row>
    <row r="2352" spans="5:5">
      <c r="E2352" s="840"/>
    </row>
    <row r="2353" spans="5:5">
      <c r="E2353" s="840"/>
    </row>
    <row r="2354" spans="5:5">
      <c r="E2354" s="840"/>
    </row>
    <row r="2355" spans="5:5">
      <c r="E2355" s="840"/>
    </row>
    <row r="2356" spans="5:5">
      <c r="E2356" s="840"/>
    </row>
    <row r="2357" spans="5:5">
      <c r="E2357" s="840"/>
    </row>
    <row r="2358" spans="5:5">
      <c r="E2358" s="840"/>
    </row>
    <row r="2359" spans="5:5">
      <c r="E2359" s="840"/>
    </row>
    <row r="2360" spans="5:5">
      <c r="E2360" s="840"/>
    </row>
    <row r="2361" spans="5:5">
      <c r="E2361" s="840"/>
    </row>
    <row r="2362" spans="5:5">
      <c r="E2362" s="840"/>
    </row>
    <row r="2363" spans="5:5">
      <c r="E2363" s="840"/>
    </row>
    <row r="2364" spans="5:5">
      <c r="E2364" s="840"/>
    </row>
    <row r="2365" spans="5:5">
      <c r="E2365" s="840"/>
    </row>
    <row r="2366" spans="5:5">
      <c r="E2366" s="840"/>
    </row>
    <row r="2367" spans="5:5">
      <c r="E2367" s="840"/>
    </row>
    <row r="2368" spans="5:5">
      <c r="E2368" s="840"/>
    </row>
    <row r="2369" spans="5:5">
      <c r="E2369" s="840"/>
    </row>
    <row r="2370" spans="5:5">
      <c r="E2370" s="840"/>
    </row>
    <row r="2371" spans="5:5">
      <c r="E2371" s="840"/>
    </row>
    <row r="2372" spans="5:5">
      <c r="E2372" s="840"/>
    </row>
    <row r="2373" spans="5:5">
      <c r="E2373" s="840"/>
    </row>
    <row r="2374" spans="5:5">
      <c r="E2374" s="840"/>
    </row>
    <row r="2375" spans="5:5">
      <c r="E2375" s="840"/>
    </row>
    <row r="2376" spans="5:5">
      <c r="E2376" s="840"/>
    </row>
    <row r="2377" spans="5:5">
      <c r="E2377" s="840"/>
    </row>
    <row r="2378" spans="5:5">
      <c r="E2378" s="840"/>
    </row>
    <row r="2379" spans="5:5">
      <c r="E2379" s="840"/>
    </row>
    <row r="2380" spans="5:5">
      <c r="E2380" s="840"/>
    </row>
    <row r="2381" spans="5:5">
      <c r="E2381" s="840"/>
    </row>
    <row r="2382" spans="5:5">
      <c r="E2382" s="840"/>
    </row>
    <row r="2383" spans="5:5">
      <c r="E2383" s="840"/>
    </row>
    <row r="2384" spans="5:5">
      <c r="E2384" s="840"/>
    </row>
    <row r="2385" spans="5:5">
      <c r="E2385" s="840"/>
    </row>
    <row r="2386" spans="5:5">
      <c r="E2386" s="840"/>
    </row>
    <row r="2387" spans="5:5">
      <c r="E2387" s="840"/>
    </row>
    <row r="2388" spans="5:5">
      <c r="E2388" s="840"/>
    </row>
    <row r="2389" spans="5:5">
      <c r="E2389" s="840"/>
    </row>
    <row r="2390" spans="5:5">
      <c r="E2390" s="840"/>
    </row>
    <row r="2391" spans="5:5">
      <c r="E2391" s="840"/>
    </row>
    <row r="2392" spans="5:5">
      <c r="E2392" s="840"/>
    </row>
    <row r="2393" spans="5:5">
      <c r="E2393" s="840"/>
    </row>
    <row r="2394" spans="5:5">
      <c r="E2394" s="840"/>
    </row>
    <row r="2395" spans="5:5">
      <c r="E2395" s="840"/>
    </row>
    <row r="2396" spans="5:5">
      <c r="E2396" s="840"/>
    </row>
    <row r="2397" spans="5:5">
      <c r="E2397" s="840"/>
    </row>
    <row r="2398" spans="5:5">
      <c r="E2398" s="840"/>
    </row>
    <row r="2399" spans="5:5">
      <c r="E2399" s="840"/>
    </row>
    <row r="2400" spans="5:5">
      <c r="E2400" s="840"/>
    </row>
    <row r="2401" spans="5:5">
      <c r="E2401" s="840"/>
    </row>
    <row r="2402" spans="5:5">
      <c r="E2402" s="840"/>
    </row>
    <row r="2403" spans="5:5">
      <c r="E2403" s="840"/>
    </row>
    <row r="2404" spans="5:5">
      <c r="E2404" s="840"/>
    </row>
    <row r="2405" spans="5:5">
      <c r="E2405" s="840"/>
    </row>
    <row r="2406" spans="5:5">
      <c r="E2406" s="840"/>
    </row>
    <row r="2407" spans="5:5">
      <c r="E2407" s="840"/>
    </row>
    <row r="2408" spans="5:5">
      <c r="E2408" s="840"/>
    </row>
    <row r="2409" spans="5:5">
      <c r="E2409" s="840"/>
    </row>
    <row r="2410" spans="5:5">
      <c r="E2410" s="840"/>
    </row>
    <row r="2411" spans="5:5">
      <c r="E2411" s="840"/>
    </row>
    <row r="2412" spans="5:5">
      <c r="E2412" s="840"/>
    </row>
    <row r="2413" spans="5:5">
      <c r="E2413" s="840"/>
    </row>
    <row r="2414" spans="5:5">
      <c r="E2414" s="840"/>
    </row>
    <row r="2415" spans="5:5">
      <c r="E2415" s="840"/>
    </row>
    <row r="2416" spans="5:5">
      <c r="E2416" s="840"/>
    </row>
    <row r="2417" spans="5:5">
      <c r="E2417" s="840"/>
    </row>
    <row r="2418" spans="5:5">
      <c r="E2418" s="840"/>
    </row>
    <row r="2419" spans="5:5">
      <c r="E2419" s="840"/>
    </row>
    <row r="2420" spans="5:5">
      <c r="E2420" s="840"/>
    </row>
    <row r="2421" spans="5:5">
      <c r="E2421" s="840"/>
    </row>
    <row r="2422" spans="5:5">
      <c r="E2422" s="840"/>
    </row>
    <row r="2423" spans="5:5">
      <c r="E2423" s="840"/>
    </row>
    <row r="2424" spans="5:5">
      <c r="E2424" s="840"/>
    </row>
    <row r="2425" spans="5:5">
      <c r="E2425" s="840"/>
    </row>
    <row r="2426" spans="5:5">
      <c r="E2426" s="840"/>
    </row>
    <row r="2427" spans="5:5">
      <c r="E2427" s="840"/>
    </row>
    <row r="2428" spans="5:5">
      <c r="E2428" s="840"/>
    </row>
    <row r="2429" spans="5:5">
      <c r="E2429" s="840"/>
    </row>
    <row r="2430" spans="5:5">
      <c r="E2430" s="840"/>
    </row>
    <row r="2431" spans="5:5">
      <c r="E2431" s="840"/>
    </row>
    <row r="2432" spans="5:5">
      <c r="E2432" s="840"/>
    </row>
    <row r="2433" spans="5:5">
      <c r="E2433" s="840"/>
    </row>
    <row r="2434" spans="5:5">
      <c r="E2434" s="840"/>
    </row>
    <row r="2435" spans="5:5">
      <c r="E2435" s="840"/>
    </row>
    <row r="2436" spans="5:5">
      <c r="E2436" s="840"/>
    </row>
    <row r="2437" spans="5:5">
      <c r="E2437" s="840"/>
    </row>
    <row r="2438" spans="5:5">
      <c r="E2438" s="840"/>
    </row>
    <row r="2439" spans="5:5">
      <c r="E2439" s="840"/>
    </row>
    <row r="2440" spans="5:5">
      <c r="E2440" s="840"/>
    </row>
    <row r="2441" spans="5:5">
      <c r="E2441" s="840"/>
    </row>
    <row r="2442" spans="5:5">
      <c r="E2442" s="840"/>
    </row>
    <row r="2443" spans="5:5">
      <c r="E2443" s="840"/>
    </row>
    <row r="2444" spans="5:5">
      <c r="E2444" s="840"/>
    </row>
    <row r="2445" spans="5:5">
      <c r="E2445" s="840"/>
    </row>
    <row r="2446" spans="5:5">
      <c r="E2446" s="840"/>
    </row>
    <row r="2447" spans="5:5">
      <c r="E2447" s="840"/>
    </row>
    <row r="2448" spans="5:5">
      <c r="E2448" s="840"/>
    </row>
    <row r="2449" spans="5:5">
      <c r="E2449" s="840"/>
    </row>
    <row r="2450" spans="5:5">
      <c r="E2450" s="840"/>
    </row>
    <row r="2451" spans="5:5">
      <c r="E2451" s="840"/>
    </row>
    <row r="2452" spans="5:5">
      <c r="E2452" s="840"/>
    </row>
    <row r="2453" spans="5:5">
      <c r="E2453" s="840"/>
    </row>
    <row r="2454" spans="5:5">
      <c r="E2454" s="840"/>
    </row>
    <row r="2455" spans="5:5">
      <c r="E2455" s="840"/>
    </row>
    <row r="2456" spans="5:5">
      <c r="E2456" s="840"/>
    </row>
    <row r="2457" spans="5:5">
      <c r="E2457" s="840"/>
    </row>
    <row r="2458" spans="5:5">
      <c r="E2458" s="840"/>
    </row>
    <row r="2459" spans="5:5">
      <c r="E2459" s="840"/>
    </row>
    <row r="2460" spans="5:5">
      <c r="E2460" s="840"/>
    </row>
    <row r="2461" spans="5:5">
      <c r="E2461" s="840"/>
    </row>
    <row r="2462" spans="5:5">
      <c r="E2462" s="840"/>
    </row>
    <row r="2463" spans="5:5">
      <c r="E2463" s="840"/>
    </row>
    <row r="2464" spans="5:5">
      <c r="E2464" s="840"/>
    </row>
    <row r="2465" spans="5:5">
      <c r="E2465" s="840"/>
    </row>
    <row r="2466" spans="5:5">
      <c r="E2466" s="840"/>
    </row>
    <row r="2467" spans="5:5">
      <c r="E2467" s="840"/>
    </row>
    <row r="2468" spans="5:5">
      <c r="E2468" s="840"/>
    </row>
    <row r="2469" spans="5:5">
      <c r="E2469" s="840"/>
    </row>
    <row r="2470" spans="5:5">
      <c r="E2470" s="840"/>
    </row>
    <row r="2471" spans="5:5">
      <c r="E2471" s="840"/>
    </row>
    <row r="2472" spans="5:5">
      <c r="E2472" s="840"/>
    </row>
    <row r="2473" spans="5:5">
      <c r="E2473" s="840"/>
    </row>
    <row r="2474" spans="5:5">
      <c r="E2474" s="840"/>
    </row>
    <row r="2475" spans="5:5">
      <c r="E2475" s="840"/>
    </row>
    <row r="2476" spans="5:5">
      <c r="E2476" s="840"/>
    </row>
    <row r="2477" spans="5:5">
      <c r="E2477" s="840"/>
    </row>
    <row r="2478" spans="5:5">
      <c r="E2478" s="840"/>
    </row>
    <row r="2479" spans="5:5">
      <c r="E2479" s="840"/>
    </row>
    <row r="2480" spans="5:5">
      <c r="E2480" s="840"/>
    </row>
    <row r="2481" spans="5:5">
      <c r="E2481" s="840"/>
    </row>
    <row r="2482" spans="5:5">
      <c r="E2482" s="840"/>
    </row>
    <row r="2483" spans="5:5">
      <c r="E2483" s="840"/>
    </row>
    <row r="2484" spans="5:5">
      <c r="E2484" s="840"/>
    </row>
    <row r="2485" spans="5:5">
      <c r="E2485" s="840"/>
    </row>
    <row r="2486" spans="5:5">
      <c r="E2486" s="840"/>
    </row>
    <row r="2487" spans="5:5">
      <c r="E2487" s="840"/>
    </row>
    <row r="2488" spans="5:5">
      <c r="E2488" s="840"/>
    </row>
    <row r="2489" spans="5:5">
      <c r="E2489" s="840"/>
    </row>
    <row r="2490" spans="5:5">
      <c r="E2490" s="840"/>
    </row>
    <row r="2491" spans="5:5">
      <c r="E2491" s="840"/>
    </row>
    <row r="2492" spans="5:5">
      <c r="E2492" s="840"/>
    </row>
    <row r="2493" spans="5:5">
      <c r="E2493" s="840"/>
    </row>
    <row r="2494" spans="5:5">
      <c r="E2494" s="840"/>
    </row>
    <row r="2495" spans="5:5">
      <c r="E2495" s="840"/>
    </row>
    <row r="2496" spans="5:5">
      <c r="E2496" s="840"/>
    </row>
    <row r="2497" spans="5:5">
      <c r="E2497" s="840"/>
    </row>
    <row r="2498" spans="5:5">
      <c r="E2498" s="840"/>
    </row>
    <row r="2499" spans="5:5">
      <c r="E2499" s="840"/>
    </row>
    <row r="2500" spans="5:5">
      <c r="E2500" s="840"/>
    </row>
    <row r="2501" spans="5:5">
      <c r="E2501" s="840"/>
    </row>
    <row r="2502" spans="5:5">
      <c r="E2502" s="840"/>
    </row>
    <row r="2503" spans="5:5">
      <c r="E2503" s="840"/>
    </row>
    <row r="2504" spans="5:5">
      <c r="E2504" s="840"/>
    </row>
    <row r="2505" spans="5:5">
      <c r="E2505" s="840"/>
    </row>
    <row r="2506" spans="5:5">
      <c r="E2506" s="840"/>
    </row>
    <row r="2507" spans="5:5">
      <c r="E2507" s="840"/>
    </row>
    <row r="2508" spans="5:5">
      <c r="E2508" s="840"/>
    </row>
    <row r="2509" spans="5:5">
      <c r="E2509" s="840"/>
    </row>
    <row r="2510" spans="5:5">
      <c r="E2510" s="840"/>
    </row>
    <row r="2511" spans="5:5">
      <c r="E2511" s="840"/>
    </row>
    <row r="2512" spans="5:5">
      <c r="E2512" s="840"/>
    </row>
    <row r="2513" spans="5:5">
      <c r="E2513" s="840"/>
    </row>
    <row r="2514" spans="5:5">
      <c r="E2514" s="840"/>
    </row>
    <row r="2515" spans="5:5">
      <c r="E2515" s="840"/>
    </row>
    <row r="2516" spans="5:5">
      <c r="E2516" s="840"/>
    </row>
    <row r="2517" spans="5:5">
      <c r="E2517" s="840"/>
    </row>
    <row r="2518" spans="5:5">
      <c r="E2518" s="840"/>
    </row>
    <row r="2519" spans="5:5">
      <c r="E2519" s="840"/>
    </row>
    <row r="2520" spans="5:5">
      <c r="E2520" s="840"/>
    </row>
    <row r="2521" spans="5:5">
      <c r="E2521" s="840"/>
    </row>
    <row r="2522" spans="5:5">
      <c r="E2522" s="840"/>
    </row>
    <row r="2523" spans="5:5">
      <c r="E2523" s="840"/>
    </row>
    <row r="2524" spans="5:5">
      <c r="E2524" s="840"/>
    </row>
    <row r="2525" spans="5:5">
      <c r="E2525" s="840"/>
    </row>
    <row r="2526" spans="5:5">
      <c r="E2526" s="840"/>
    </row>
    <row r="2527" spans="5:5">
      <c r="E2527" s="840"/>
    </row>
    <row r="2528" spans="5:5">
      <c r="E2528" s="840"/>
    </row>
    <row r="2529" spans="5:5">
      <c r="E2529" s="840"/>
    </row>
    <row r="2530" spans="5:5">
      <c r="E2530" s="840"/>
    </row>
    <row r="2531" spans="5:5">
      <c r="E2531" s="840"/>
    </row>
    <row r="2532" spans="5:5">
      <c r="E2532" s="840"/>
    </row>
    <row r="2533" spans="5:5">
      <c r="E2533" s="840"/>
    </row>
    <row r="2534" spans="5:5">
      <c r="E2534" s="840"/>
    </row>
    <row r="2535" spans="5:5">
      <c r="E2535" s="840"/>
    </row>
    <row r="2536" spans="5:5">
      <c r="E2536" s="840"/>
    </row>
    <row r="2537" spans="5:5">
      <c r="E2537" s="840"/>
    </row>
    <row r="2538" spans="5:5">
      <c r="E2538" s="840"/>
    </row>
    <row r="2539" spans="5:5">
      <c r="E2539" s="840"/>
    </row>
    <row r="2540" spans="5:5">
      <c r="E2540" s="840"/>
    </row>
    <row r="2541" spans="5:5">
      <c r="E2541" s="840"/>
    </row>
    <row r="2542" spans="5:5">
      <c r="E2542" s="840"/>
    </row>
    <row r="2543" spans="5:5">
      <c r="E2543" s="840"/>
    </row>
    <row r="2544" spans="5:5">
      <c r="E2544" s="840"/>
    </row>
    <row r="2545" spans="5:5">
      <c r="E2545" s="840"/>
    </row>
    <row r="2546" spans="5:5">
      <c r="E2546" s="840"/>
    </row>
    <row r="2547" spans="5:5">
      <c r="E2547" s="840"/>
    </row>
    <row r="2548" spans="5:5">
      <c r="E2548" s="840"/>
    </row>
    <row r="2549" spans="5:5">
      <c r="E2549" s="840"/>
    </row>
    <row r="2550" spans="5:5">
      <c r="E2550" s="840"/>
    </row>
    <row r="2551" spans="5:5">
      <c r="E2551" s="840"/>
    </row>
    <row r="2552" spans="5:5">
      <c r="E2552" s="840"/>
    </row>
    <row r="2553" spans="5:5">
      <c r="E2553" s="840"/>
    </row>
    <row r="2554" spans="5:5">
      <c r="E2554" s="840"/>
    </row>
    <row r="2555" spans="5:5">
      <c r="E2555" s="840"/>
    </row>
    <row r="2556" spans="5:5">
      <c r="E2556" s="840"/>
    </row>
    <row r="2557" spans="5:5">
      <c r="E2557" s="840"/>
    </row>
    <row r="2558" spans="5:5">
      <c r="E2558" s="840"/>
    </row>
    <row r="2559" spans="5:5">
      <c r="E2559" s="840"/>
    </row>
    <row r="2560" spans="5:5">
      <c r="E2560" s="840"/>
    </row>
    <row r="2561" spans="5:5">
      <c r="E2561" s="840"/>
    </row>
    <row r="2562" spans="5:5">
      <c r="E2562" s="840"/>
    </row>
    <row r="2563" spans="5:5">
      <c r="E2563" s="840"/>
    </row>
    <row r="2564" spans="5:5">
      <c r="E2564" s="840"/>
    </row>
    <row r="2565" spans="5:5">
      <c r="E2565" s="840"/>
    </row>
    <row r="2566" spans="5:5">
      <c r="E2566" s="840"/>
    </row>
    <row r="2567" spans="5:5">
      <c r="E2567" s="840"/>
    </row>
    <row r="2568" spans="5:5">
      <c r="E2568" s="840"/>
    </row>
    <row r="2569" spans="5:5">
      <c r="E2569" s="840"/>
    </row>
    <row r="2570" spans="5:5">
      <c r="E2570" s="840"/>
    </row>
    <row r="2571" spans="5:5">
      <c r="E2571" s="840"/>
    </row>
    <row r="2572" spans="5:5">
      <c r="E2572" s="840"/>
    </row>
    <row r="2573" spans="5:5">
      <c r="E2573" s="840"/>
    </row>
    <row r="2574" spans="5:5">
      <c r="E2574" s="840"/>
    </row>
    <row r="2575" spans="5:5">
      <c r="E2575" s="840"/>
    </row>
    <row r="2576" spans="5:5">
      <c r="E2576" s="840"/>
    </row>
    <row r="2577" spans="5:5">
      <c r="E2577" s="840"/>
    </row>
    <row r="2578" spans="5:5">
      <c r="E2578" s="840"/>
    </row>
    <row r="2579" spans="5:5">
      <c r="E2579" s="840"/>
    </row>
    <row r="2580" spans="5:5">
      <c r="E2580" s="840"/>
    </row>
    <row r="2581" spans="5:5">
      <c r="E2581" s="840"/>
    </row>
    <row r="2582" spans="5:5">
      <c r="E2582" s="840"/>
    </row>
    <row r="2583" spans="5:5">
      <c r="E2583" s="840"/>
    </row>
    <row r="2584" spans="5:5">
      <c r="E2584" s="840"/>
    </row>
    <row r="2585" spans="5:5">
      <c r="E2585" s="840"/>
    </row>
    <row r="2586" spans="5:5">
      <c r="E2586" s="840"/>
    </row>
    <row r="2587" spans="5:5">
      <c r="E2587" s="840"/>
    </row>
    <row r="2588" spans="5:5">
      <c r="E2588" s="840"/>
    </row>
    <row r="2589" spans="5:5">
      <c r="E2589" s="840"/>
    </row>
    <row r="2590" spans="5:5">
      <c r="E2590" s="840"/>
    </row>
    <row r="2591" spans="5:5">
      <c r="E2591" s="840"/>
    </row>
    <row r="2592" spans="5:5">
      <c r="E2592" s="840"/>
    </row>
    <row r="2593" spans="5:5">
      <c r="E2593" s="840"/>
    </row>
    <row r="2594" spans="5:5">
      <c r="E2594" s="840"/>
    </row>
    <row r="2595" spans="5:5">
      <c r="E2595" s="840"/>
    </row>
    <row r="2596" spans="5:5">
      <c r="E2596" s="840"/>
    </row>
    <row r="2597" spans="5:5">
      <c r="E2597" s="840"/>
    </row>
    <row r="2598" spans="5:5">
      <c r="E2598" s="840"/>
    </row>
    <row r="2599" spans="5:5">
      <c r="E2599" s="840"/>
    </row>
    <row r="2600" spans="5:5">
      <c r="E2600" s="840"/>
    </row>
    <row r="2601" spans="5:5">
      <c r="E2601" s="840"/>
    </row>
    <row r="2602" spans="5:5">
      <c r="E2602" s="840"/>
    </row>
    <row r="2603" spans="5:5">
      <c r="E2603" s="840"/>
    </row>
    <row r="2604" spans="5:5">
      <c r="E2604" s="840"/>
    </row>
    <row r="2605" spans="5:5">
      <c r="E2605" s="840"/>
    </row>
    <row r="2606" spans="5:5">
      <c r="E2606" s="840"/>
    </row>
    <row r="2607" spans="5:5">
      <c r="E2607" s="840"/>
    </row>
    <row r="2608" spans="5:5">
      <c r="E2608" s="840"/>
    </row>
    <row r="2609" spans="5:5">
      <c r="E2609" s="840"/>
    </row>
    <row r="2610" spans="5:5">
      <c r="E2610" s="840"/>
    </row>
    <row r="2611" spans="5:5">
      <c r="E2611" s="840"/>
    </row>
    <row r="2612" spans="5:5">
      <c r="E2612" s="840"/>
    </row>
    <row r="2613" spans="5:5">
      <c r="E2613" s="840"/>
    </row>
    <row r="2614" spans="5:5">
      <c r="E2614" s="840"/>
    </row>
    <row r="2615" spans="5:5">
      <c r="E2615" s="840"/>
    </row>
    <row r="2616" spans="5:5">
      <c r="E2616" s="840"/>
    </row>
    <row r="2617" spans="5:5">
      <c r="E2617" s="840"/>
    </row>
    <row r="2618" spans="5:5">
      <c r="E2618" s="840"/>
    </row>
    <row r="2619" spans="5:5">
      <c r="E2619" s="840"/>
    </row>
    <row r="2620" spans="5:5">
      <c r="E2620" s="840"/>
    </row>
    <row r="2621" spans="5:5">
      <c r="E2621" s="840"/>
    </row>
    <row r="2622" spans="5:5">
      <c r="E2622" s="840"/>
    </row>
    <row r="2623" spans="5:5">
      <c r="E2623" s="840"/>
    </row>
    <row r="2624" spans="5:5">
      <c r="E2624" s="840"/>
    </row>
    <row r="2625" spans="5:5">
      <c r="E2625" s="840"/>
    </row>
    <row r="2626" spans="5:5">
      <c r="E2626" s="840"/>
    </row>
    <row r="2627" spans="5:5">
      <c r="E2627" s="840"/>
    </row>
    <row r="2628" spans="5:5">
      <c r="E2628" s="840"/>
    </row>
    <row r="2629" spans="5:5">
      <c r="E2629" s="840"/>
    </row>
    <row r="2630" spans="5:5">
      <c r="E2630" s="840"/>
    </row>
    <row r="2631" spans="5:5">
      <c r="E2631" s="840"/>
    </row>
    <row r="2632" spans="5:5">
      <c r="E2632" s="840"/>
    </row>
    <row r="2633" spans="5:5">
      <c r="E2633" s="840"/>
    </row>
    <row r="2634" spans="5:5">
      <c r="E2634" s="840"/>
    </row>
    <row r="2635" spans="5:5">
      <c r="E2635" s="840"/>
    </row>
    <row r="2636" spans="5:5">
      <c r="E2636" s="840"/>
    </row>
    <row r="2637" spans="5:5">
      <c r="E2637" s="840"/>
    </row>
    <row r="2638" spans="5:5">
      <c r="E2638" s="840"/>
    </row>
    <row r="2639" spans="5:5">
      <c r="E2639" s="840"/>
    </row>
    <row r="2640" spans="5:5">
      <c r="E2640" s="840"/>
    </row>
    <row r="2641" spans="5:5">
      <c r="E2641" s="840"/>
    </row>
    <row r="2642" spans="5:5">
      <c r="E2642" s="840"/>
    </row>
    <row r="2643" spans="5:5">
      <c r="E2643" s="840"/>
    </row>
    <row r="2644" spans="5:5">
      <c r="E2644" s="840"/>
    </row>
    <row r="2645" spans="5:5">
      <c r="E2645" s="840"/>
    </row>
    <row r="2646" spans="5:5">
      <c r="E2646" s="840"/>
    </row>
    <row r="2647" spans="5:5">
      <c r="E2647" s="840"/>
    </row>
    <row r="2648" spans="5:5">
      <c r="E2648" s="840"/>
    </row>
    <row r="2649" spans="5:5">
      <c r="E2649" s="840"/>
    </row>
    <row r="2650" spans="5:5">
      <c r="E2650" s="840"/>
    </row>
    <row r="2651" spans="5:5">
      <c r="E2651" s="840"/>
    </row>
    <row r="2652" spans="5:5">
      <c r="E2652" s="840"/>
    </row>
    <row r="2653" spans="5:5">
      <c r="E2653" s="840"/>
    </row>
    <row r="2654" spans="5:5">
      <c r="E2654" s="840"/>
    </row>
    <row r="2655" spans="5:5">
      <c r="E2655" s="840"/>
    </row>
    <row r="2656" spans="5:5">
      <c r="E2656" s="840"/>
    </row>
    <row r="2657" spans="5:5">
      <c r="E2657" s="840"/>
    </row>
    <row r="2658" spans="5:5">
      <c r="E2658" s="840"/>
    </row>
    <row r="2659" spans="5:5">
      <c r="E2659" s="840"/>
    </row>
    <row r="2660" spans="5:5">
      <c r="E2660" s="840"/>
    </row>
    <row r="2661" spans="5:5">
      <c r="E2661" s="840"/>
    </row>
    <row r="2662" spans="5:5">
      <c r="E2662" s="840"/>
    </row>
    <row r="2663" spans="5:5">
      <c r="E2663" s="840"/>
    </row>
    <row r="2664" spans="5:5">
      <c r="E2664" s="840"/>
    </row>
    <row r="2665" spans="5:5">
      <c r="E2665" s="840"/>
    </row>
    <row r="2666" spans="5:5">
      <c r="E2666" s="840"/>
    </row>
    <row r="2667" spans="5:5">
      <c r="E2667" s="840"/>
    </row>
    <row r="2668" spans="5:5">
      <c r="E2668" s="840"/>
    </row>
    <row r="2669" spans="5:5">
      <c r="E2669" s="840"/>
    </row>
    <row r="2670" spans="5:5">
      <c r="E2670" s="840"/>
    </row>
    <row r="2671" spans="5:5">
      <c r="E2671" s="840"/>
    </row>
    <row r="2672" spans="5:5">
      <c r="E2672" s="840"/>
    </row>
    <row r="2673" spans="5:5">
      <c r="E2673" s="840"/>
    </row>
    <row r="2674" spans="5:5">
      <c r="E2674" s="840"/>
    </row>
    <row r="2675" spans="5:5">
      <c r="E2675" s="840"/>
    </row>
    <row r="2676" spans="5:5">
      <c r="E2676" s="840"/>
    </row>
    <row r="2677" spans="5:5">
      <c r="E2677" s="840"/>
    </row>
    <row r="2678" spans="5:5">
      <c r="E2678" s="840"/>
    </row>
    <row r="2679" spans="5:5">
      <c r="E2679" s="840"/>
    </row>
    <row r="2680" spans="5:5">
      <c r="E2680" s="840"/>
    </row>
    <row r="2681" spans="5:5">
      <c r="E2681" s="840"/>
    </row>
    <row r="2682" spans="5:5">
      <c r="E2682" s="840"/>
    </row>
    <row r="2683" spans="5:5">
      <c r="E2683" s="840"/>
    </row>
    <row r="2684" spans="5:5">
      <c r="E2684" s="840"/>
    </row>
    <row r="2685" spans="5:5">
      <c r="E2685" s="840"/>
    </row>
    <row r="2686" spans="5:5">
      <c r="E2686" s="840"/>
    </row>
    <row r="2687" spans="5:5">
      <c r="E2687" s="840"/>
    </row>
    <row r="2688" spans="5:5">
      <c r="E2688" s="840"/>
    </row>
    <row r="2689" spans="5:5">
      <c r="E2689" s="840"/>
    </row>
    <row r="2690" spans="5:5">
      <c r="E2690" s="840"/>
    </row>
    <row r="2691" spans="5:5">
      <c r="E2691" s="840"/>
    </row>
    <row r="2692" spans="5:5">
      <c r="E2692" s="840"/>
    </row>
    <row r="2693" spans="5:5">
      <c r="E2693" s="840"/>
    </row>
    <row r="2694" spans="5:5">
      <c r="E2694" s="840"/>
    </row>
    <row r="2695" spans="5:5">
      <c r="E2695" s="840"/>
    </row>
    <row r="2696" spans="5:5">
      <c r="E2696" s="840"/>
    </row>
    <row r="2697" spans="5:5">
      <c r="E2697" s="840"/>
    </row>
    <row r="2698" spans="5:5">
      <c r="E2698" s="840"/>
    </row>
    <row r="2699" spans="5:5">
      <c r="E2699" s="840"/>
    </row>
    <row r="2700" spans="5:5">
      <c r="E2700" s="840"/>
    </row>
    <row r="2701" spans="5:5">
      <c r="E2701" s="840"/>
    </row>
    <row r="2702" spans="5:5">
      <c r="E2702" s="840"/>
    </row>
    <row r="2703" spans="5:5">
      <c r="E2703" s="840"/>
    </row>
    <row r="2704" spans="5:5">
      <c r="E2704" s="840"/>
    </row>
    <row r="2705" spans="5:5">
      <c r="E2705" s="840"/>
    </row>
    <row r="2706" spans="5:5">
      <c r="E2706" s="840"/>
    </row>
    <row r="2707" spans="5:5">
      <c r="E2707" s="840"/>
    </row>
    <row r="2708" spans="5:5">
      <c r="E2708" s="840"/>
    </row>
    <row r="2709" spans="5:5">
      <c r="E2709" s="840"/>
    </row>
    <row r="2710" spans="5:5">
      <c r="E2710" s="840"/>
    </row>
    <row r="2711" spans="5:5">
      <c r="E2711" s="840"/>
    </row>
    <row r="2712" spans="5:5">
      <c r="E2712" s="840"/>
    </row>
    <row r="2713" spans="5:5">
      <c r="E2713" s="840"/>
    </row>
    <row r="2714" spans="5:5">
      <c r="E2714" s="840"/>
    </row>
    <row r="2715" spans="5:5">
      <c r="E2715" s="840"/>
    </row>
    <row r="2716" spans="5:5">
      <c r="E2716" s="840"/>
    </row>
    <row r="2717" spans="5:5">
      <c r="E2717" s="840"/>
    </row>
    <row r="2718" spans="5:5">
      <c r="E2718" s="840"/>
    </row>
    <row r="2719" spans="5:5">
      <c r="E2719" s="840"/>
    </row>
    <row r="2720" spans="5:5">
      <c r="E2720" s="840"/>
    </row>
    <row r="2721" spans="5:5">
      <c r="E2721" s="840"/>
    </row>
    <row r="2722" spans="5:5">
      <c r="E2722" s="840"/>
    </row>
    <row r="2723" spans="5:5">
      <c r="E2723" s="840"/>
    </row>
    <row r="2724" spans="5:5">
      <c r="E2724" s="840"/>
    </row>
    <row r="2725" spans="5:5">
      <c r="E2725" s="840"/>
    </row>
    <row r="2726" spans="5:5">
      <c r="E2726" s="840"/>
    </row>
    <row r="2727" spans="5:5">
      <c r="E2727" s="840"/>
    </row>
    <row r="2728" spans="5:5">
      <c r="E2728" s="840"/>
    </row>
    <row r="2729" spans="5:5">
      <c r="E2729" s="840"/>
    </row>
    <row r="2730" spans="5:5">
      <c r="E2730" s="840"/>
    </row>
    <row r="2731" spans="5:5">
      <c r="E2731" s="840"/>
    </row>
    <row r="2732" spans="5:5">
      <c r="E2732" s="840"/>
    </row>
    <row r="2733" spans="5:5">
      <c r="E2733" s="840"/>
    </row>
    <row r="2734" spans="5:5">
      <c r="E2734" s="840"/>
    </row>
    <row r="2735" spans="5:5">
      <c r="E2735" s="840"/>
    </row>
    <row r="2736" spans="5:5">
      <c r="E2736" s="840"/>
    </row>
    <row r="2737" spans="5:5">
      <c r="E2737" s="840"/>
    </row>
    <row r="2738" spans="5:5">
      <c r="E2738" s="840"/>
    </row>
    <row r="2739" spans="5:5">
      <c r="E2739" s="840"/>
    </row>
    <row r="2740" spans="5:5">
      <c r="E2740" s="840"/>
    </row>
    <row r="2741" spans="5:5">
      <c r="E2741" s="840"/>
    </row>
    <row r="2742" spans="5:5">
      <c r="E2742" s="840"/>
    </row>
    <row r="2743" spans="5:5">
      <c r="E2743" s="840"/>
    </row>
    <row r="2744" spans="5:5">
      <c r="E2744" s="840"/>
    </row>
    <row r="2745" spans="5:5">
      <c r="E2745" s="840"/>
    </row>
    <row r="2746" spans="5:5">
      <c r="E2746" s="840"/>
    </row>
    <row r="2747" spans="5:5">
      <c r="E2747" s="840"/>
    </row>
    <row r="2748" spans="5:5">
      <c r="E2748" s="840"/>
    </row>
    <row r="2749" spans="5:5">
      <c r="E2749" s="840"/>
    </row>
    <row r="2750" spans="5:5">
      <c r="E2750" s="840"/>
    </row>
    <row r="2751" spans="5:5">
      <c r="E2751" s="840"/>
    </row>
    <row r="2752" spans="5:5">
      <c r="E2752" s="840"/>
    </row>
    <row r="2753" spans="5:5">
      <c r="E2753" s="840"/>
    </row>
    <row r="2754" spans="5:5">
      <c r="E2754" s="840"/>
    </row>
    <row r="2755" spans="5:5">
      <c r="E2755" s="840"/>
    </row>
    <row r="2756" spans="5:5">
      <c r="E2756" s="840"/>
    </row>
    <row r="2757" spans="5:5">
      <c r="E2757" s="840"/>
    </row>
    <row r="2758" spans="5:5">
      <c r="E2758" s="840"/>
    </row>
    <row r="2759" spans="5:5">
      <c r="E2759" s="840"/>
    </row>
    <row r="2760" spans="5:5">
      <c r="E2760" s="840"/>
    </row>
    <row r="2761" spans="5:5">
      <c r="E2761" s="840"/>
    </row>
    <row r="2762" spans="5:5">
      <c r="E2762" s="840"/>
    </row>
    <row r="2763" spans="5:5">
      <c r="E2763" s="840"/>
    </row>
    <row r="2764" spans="5:5">
      <c r="E2764" s="840"/>
    </row>
    <row r="2765" spans="5:5">
      <c r="E2765" s="840"/>
    </row>
    <row r="2766" spans="5:5">
      <c r="E2766" s="840"/>
    </row>
    <row r="2767" spans="5:5">
      <c r="E2767" s="840"/>
    </row>
    <row r="2768" spans="5:5">
      <c r="E2768" s="840"/>
    </row>
    <row r="2769" spans="5:5">
      <c r="E2769" s="840"/>
    </row>
    <row r="2770" spans="5:5">
      <c r="E2770" s="840"/>
    </row>
    <row r="2771" spans="5:5">
      <c r="E2771" s="840"/>
    </row>
    <row r="2772" spans="5:5">
      <c r="E2772" s="840"/>
    </row>
    <row r="2773" spans="5:5">
      <c r="E2773" s="840"/>
    </row>
    <row r="2774" spans="5:5">
      <c r="E2774" s="840"/>
    </row>
    <row r="2775" spans="5:5">
      <c r="E2775" s="840"/>
    </row>
    <row r="2776" spans="5:5">
      <c r="E2776" s="840"/>
    </row>
    <row r="2777" spans="5:5">
      <c r="E2777" s="840"/>
    </row>
    <row r="2778" spans="5:5">
      <c r="E2778" s="840"/>
    </row>
    <row r="2779" spans="5:5">
      <c r="E2779" s="840"/>
    </row>
    <row r="2780" spans="5:5">
      <c r="E2780" s="840"/>
    </row>
    <row r="2781" spans="5:5">
      <c r="E2781" s="840"/>
    </row>
    <row r="2782" spans="5:5">
      <c r="E2782" s="840"/>
    </row>
    <row r="2783" spans="5:5">
      <c r="E2783" s="840"/>
    </row>
    <row r="2784" spans="5:5">
      <c r="E2784" s="840"/>
    </row>
    <row r="2785" spans="5:5">
      <c r="E2785" s="840"/>
    </row>
    <row r="2786" spans="5:5">
      <c r="E2786" s="840"/>
    </row>
    <row r="2787" spans="5:5">
      <c r="E2787" s="840"/>
    </row>
    <row r="2788" spans="5:5">
      <c r="E2788" s="840"/>
    </row>
    <row r="2789" spans="5:5">
      <c r="E2789" s="840"/>
    </row>
    <row r="2790" spans="5:5">
      <c r="E2790" s="840"/>
    </row>
    <row r="2791" spans="5:5">
      <c r="E2791" s="840"/>
    </row>
    <row r="2792" spans="5:5">
      <c r="E2792" s="840"/>
    </row>
    <row r="2793" spans="5:5">
      <c r="E2793" s="840"/>
    </row>
    <row r="2794" spans="5:5">
      <c r="E2794" s="840"/>
    </row>
    <row r="2795" spans="5:5">
      <c r="E2795" s="840"/>
    </row>
    <row r="2796" spans="5:5">
      <c r="E2796" s="840"/>
    </row>
    <row r="2797" spans="5:5">
      <c r="E2797" s="840"/>
    </row>
    <row r="2798" spans="5:5">
      <c r="E2798" s="840"/>
    </row>
    <row r="2799" spans="5:5">
      <c r="E2799" s="840"/>
    </row>
    <row r="2800" spans="5:5">
      <c r="E2800" s="840"/>
    </row>
    <row r="2801" spans="5:5">
      <c r="E2801" s="840"/>
    </row>
    <row r="2802" spans="5:5">
      <c r="E2802" s="840"/>
    </row>
    <row r="2803" spans="5:5">
      <c r="E2803" s="840"/>
    </row>
    <row r="2804" spans="5:5">
      <c r="E2804" s="840"/>
    </row>
    <row r="2805" spans="5:5">
      <c r="E2805" s="840"/>
    </row>
    <row r="2806" spans="5:5">
      <c r="E2806" s="840"/>
    </row>
    <row r="2807" spans="5:5">
      <c r="E2807" s="840"/>
    </row>
    <row r="2808" spans="5:5">
      <c r="E2808" s="840"/>
    </row>
    <row r="2809" spans="5:5">
      <c r="E2809" s="840"/>
    </row>
    <row r="2810" spans="5:5">
      <c r="E2810" s="840"/>
    </row>
    <row r="2811" spans="5:5">
      <c r="E2811" s="840"/>
    </row>
    <row r="2812" spans="5:5">
      <c r="E2812" s="840"/>
    </row>
    <row r="2813" spans="5:5">
      <c r="E2813" s="840"/>
    </row>
    <row r="2814" spans="5:5">
      <c r="E2814" s="840"/>
    </row>
    <row r="2815" spans="5:5">
      <c r="E2815" s="840"/>
    </row>
    <row r="2816" spans="5:5">
      <c r="E2816" s="840"/>
    </row>
    <row r="2817" spans="5:5">
      <c r="E2817" s="840"/>
    </row>
    <row r="2818" spans="5:5">
      <c r="E2818" s="840"/>
    </row>
    <row r="2819" spans="5:5">
      <c r="E2819" s="840"/>
    </row>
    <row r="2820" spans="5:5">
      <c r="E2820" s="840"/>
    </row>
    <row r="2821" spans="5:5">
      <c r="E2821" s="840"/>
    </row>
    <row r="2822" spans="5:5">
      <c r="E2822" s="840"/>
    </row>
    <row r="2823" spans="5:5">
      <c r="E2823" s="840"/>
    </row>
    <row r="2824" spans="5:5">
      <c r="E2824" s="840"/>
    </row>
    <row r="2825" spans="5:5">
      <c r="E2825" s="840"/>
    </row>
    <row r="2826" spans="5:5">
      <c r="E2826" s="840"/>
    </row>
    <row r="2827" spans="5:5">
      <c r="E2827" s="840"/>
    </row>
    <row r="2828" spans="5:5">
      <c r="E2828" s="840"/>
    </row>
    <row r="2829" spans="5:5">
      <c r="E2829" s="840"/>
    </row>
    <row r="2830" spans="5:5">
      <c r="E2830" s="840"/>
    </row>
    <row r="2831" spans="5:5">
      <c r="E2831" s="840"/>
    </row>
    <row r="2832" spans="5:5">
      <c r="E2832" s="840"/>
    </row>
    <row r="2833" spans="5:5">
      <c r="E2833" s="840"/>
    </row>
    <row r="2834" spans="5:5">
      <c r="E2834" s="840"/>
    </row>
    <row r="2835" spans="5:5">
      <c r="E2835" s="840"/>
    </row>
    <row r="2836" spans="5:5">
      <c r="E2836" s="840"/>
    </row>
    <row r="2837" spans="5:5">
      <c r="E2837" s="840"/>
    </row>
    <row r="2838" spans="5:5">
      <c r="E2838" s="840"/>
    </row>
    <row r="2839" spans="5:5">
      <c r="E2839" s="840"/>
    </row>
    <row r="2840" spans="5:5">
      <c r="E2840" s="840"/>
    </row>
    <row r="2841" spans="5:5">
      <c r="E2841" s="840"/>
    </row>
    <row r="2842" spans="5:5">
      <c r="E2842" s="840"/>
    </row>
    <row r="2843" spans="5:5">
      <c r="E2843" s="840"/>
    </row>
    <row r="2844" spans="5:5">
      <c r="E2844" s="840"/>
    </row>
    <row r="2845" spans="5:5">
      <c r="E2845" s="840"/>
    </row>
    <row r="2846" spans="5:5">
      <c r="E2846" s="840"/>
    </row>
    <row r="2847" spans="5:5">
      <c r="E2847" s="840"/>
    </row>
    <row r="2848" spans="5:5">
      <c r="E2848" s="840"/>
    </row>
    <row r="2849" spans="5:5">
      <c r="E2849" s="840"/>
    </row>
    <row r="2850" spans="5:5">
      <c r="E2850" s="840"/>
    </row>
    <row r="2851" spans="5:5">
      <c r="E2851" s="840"/>
    </row>
    <row r="2852" spans="5:5">
      <c r="E2852" s="840"/>
    </row>
    <row r="2853" spans="5:5">
      <c r="E2853" s="840"/>
    </row>
    <row r="2854" spans="5:5">
      <c r="E2854" s="840"/>
    </row>
    <row r="2855" spans="5:5">
      <c r="E2855" s="840"/>
    </row>
    <row r="2856" spans="5:5">
      <c r="E2856" s="840"/>
    </row>
    <row r="2857" spans="5:5">
      <c r="E2857" s="840"/>
    </row>
    <row r="2858" spans="5:5">
      <c r="E2858" s="840"/>
    </row>
    <row r="2859" spans="5:5">
      <c r="E2859" s="840"/>
    </row>
    <row r="2860" spans="5:5">
      <c r="E2860" s="840"/>
    </row>
    <row r="2861" spans="5:5">
      <c r="E2861" s="840"/>
    </row>
    <row r="2862" spans="5:5">
      <c r="E2862" s="840"/>
    </row>
    <row r="2863" spans="5:5">
      <c r="E2863" s="840"/>
    </row>
    <row r="2864" spans="5:5">
      <c r="E2864" s="840"/>
    </row>
    <row r="2865" spans="5:5">
      <c r="E2865" s="840"/>
    </row>
    <row r="2866" spans="5:5">
      <c r="E2866" s="840"/>
    </row>
    <row r="2867" spans="5:5">
      <c r="E2867" s="840"/>
    </row>
    <row r="2868" spans="5:5">
      <c r="E2868" s="840"/>
    </row>
    <row r="2869" spans="5:5">
      <c r="E2869" s="840"/>
    </row>
    <row r="2870" spans="5:5">
      <c r="E2870" s="840"/>
    </row>
    <row r="2871" spans="5:5">
      <c r="E2871" s="840"/>
    </row>
    <row r="2872" spans="5:5">
      <c r="E2872" s="840"/>
    </row>
    <row r="2873" spans="5:5">
      <c r="E2873" s="840"/>
    </row>
    <row r="2874" spans="5:5">
      <c r="E2874" s="840"/>
    </row>
    <row r="2875" spans="5:5">
      <c r="E2875" s="840"/>
    </row>
    <row r="2876" spans="5:5">
      <c r="E2876" s="840"/>
    </row>
    <row r="2877" spans="5:5">
      <c r="E2877" s="840"/>
    </row>
    <row r="2878" spans="5:5">
      <c r="E2878" s="840"/>
    </row>
    <row r="2879" spans="5:5">
      <c r="E2879" s="840"/>
    </row>
    <row r="2880" spans="5:5">
      <c r="E2880" s="840"/>
    </row>
    <row r="2881" spans="5:5">
      <c r="E2881" s="840"/>
    </row>
    <row r="2882" spans="5:5">
      <c r="E2882" s="840"/>
    </row>
    <row r="2883" spans="5:5">
      <c r="E2883" s="840"/>
    </row>
    <row r="2884" spans="5:5">
      <c r="E2884" s="840"/>
    </row>
    <row r="2885" spans="5:5">
      <c r="E2885" s="840"/>
    </row>
    <row r="2886" spans="5:5">
      <c r="E2886" s="840"/>
    </row>
    <row r="2887" spans="5:5">
      <c r="E2887" s="840"/>
    </row>
    <row r="2888" spans="5:5">
      <c r="E2888" s="840"/>
    </row>
    <row r="2889" spans="5:5">
      <c r="E2889" s="840"/>
    </row>
    <row r="2890" spans="5:5">
      <c r="E2890" s="840"/>
    </row>
    <row r="2891" spans="5:5">
      <c r="E2891" s="840"/>
    </row>
    <row r="2892" spans="5:5">
      <c r="E2892" s="840"/>
    </row>
    <row r="2893" spans="5:5">
      <c r="E2893" s="840"/>
    </row>
    <row r="2894" spans="5:5">
      <c r="E2894" s="840"/>
    </row>
    <row r="2895" spans="5:5">
      <c r="E2895" s="840"/>
    </row>
    <row r="2896" spans="5:5">
      <c r="E2896" s="840"/>
    </row>
    <row r="2897" spans="5:5">
      <c r="E2897" s="840"/>
    </row>
    <row r="2898" spans="5:5">
      <c r="E2898" s="840"/>
    </row>
    <row r="2899" spans="5:5">
      <c r="E2899" s="840"/>
    </row>
    <row r="2900" spans="5:5">
      <c r="E2900" s="840"/>
    </row>
    <row r="2901" spans="5:5">
      <c r="E2901" s="840"/>
    </row>
    <row r="2902" spans="5:5">
      <c r="E2902" s="840"/>
    </row>
    <row r="2903" spans="5:5">
      <c r="E2903" s="840"/>
    </row>
    <row r="2904" spans="5:5">
      <c r="E2904" s="840"/>
    </row>
    <row r="2905" spans="5:5">
      <c r="E2905" s="840"/>
    </row>
    <row r="2906" spans="5:5">
      <c r="E2906" s="840"/>
    </row>
    <row r="2907" spans="5:5">
      <c r="E2907" s="840"/>
    </row>
    <row r="2908" spans="5:5">
      <c r="E2908" s="840"/>
    </row>
    <row r="2909" spans="5:5">
      <c r="E2909" s="840"/>
    </row>
    <row r="2910" spans="5:5">
      <c r="E2910" s="840"/>
    </row>
    <row r="2911" spans="5:5">
      <c r="E2911" s="840"/>
    </row>
    <row r="2912" spans="5:5">
      <c r="E2912" s="840"/>
    </row>
    <row r="2913" spans="5:5">
      <c r="E2913" s="840"/>
    </row>
    <row r="2914" spans="5:5">
      <c r="E2914" s="840"/>
    </row>
    <row r="2915" spans="5:5">
      <c r="E2915" s="840"/>
    </row>
    <row r="2916" spans="5:5">
      <c r="E2916" s="840"/>
    </row>
    <row r="2917" spans="5:5">
      <c r="E2917" s="840"/>
    </row>
    <row r="2918" spans="5:5">
      <c r="E2918" s="840"/>
    </row>
    <row r="2919" spans="5:5">
      <c r="E2919" s="840"/>
    </row>
    <row r="2920" spans="5:5">
      <c r="E2920" s="840"/>
    </row>
    <row r="2921" spans="5:5">
      <c r="E2921" s="840"/>
    </row>
    <row r="2922" spans="5:5">
      <c r="E2922" s="840"/>
    </row>
    <row r="2923" spans="5:5">
      <c r="E2923" s="840"/>
    </row>
    <row r="2924" spans="5:5">
      <c r="E2924" s="840"/>
    </row>
    <row r="2925" spans="5:5">
      <c r="E2925" s="840"/>
    </row>
    <row r="2926" spans="5:5">
      <c r="E2926" s="840"/>
    </row>
    <row r="2927" spans="5:5">
      <c r="E2927" s="840"/>
    </row>
    <row r="2928" spans="5:5">
      <c r="E2928" s="840"/>
    </row>
    <row r="2929" spans="5:5">
      <c r="E2929" s="840"/>
    </row>
    <row r="2930" spans="5:5">
      <c r="E2930" s="840"/>
    </row>
    <row r="2931" spans="5:5">
      <c r="E2931" s="840"/>
    </row>
    <row r="2932" spans="5:5">
      <c r="E2932" s="840"/>
    </row>
    <row r="2933" spans="5:5">
      <c r="E2933" s="840"/>
    </row>
    <row r="2934" spans="5:5">
      <c r="E2934" s="840"/>
    </row>
    <row r="2935" spans="5:5">
      <c r="E2935" s="840"/>
    </row>
    <row r="2936" spans="5:5">
      <c r="E2936" s="840"/>
    </row>
    <row r="2937" spans="5:5">
      <c r="E2937" s="840"/>
    </row>
    <row r="2938" spans="5:5">
      <c r="E2938" s="840"/>
    </row>
    <row r="2939" spans="5:5">
      <c r="E2939" s="840"/>
    </row>
    <row r="2940" spans="5:5">
      <c r="E2940" s="840"/>
    </row>
    <row r="2941" spans="5:5">
      <c r="E2941" s="840"/>
    </row>
    <row r="2942" spans="5:5">
      <c r="E2942" s="840"/>
    </row>
    <row r="2943" spans="5:5">
      <c r="E2943" s="840"/>
    </row>
    <row r="2944" spans="5:5">
      <c r="E2944" s="840"/>
    </row>
    <row r="2945" spans="5:5">
      <c r="E2945" s="840"/>
    </row>
    <row r="2946" spans="5:5">
      <c r="E2946" s="840"/>
    </row>
    <row r="2947" spans="5:5">
      <c r="E2947" s="840"/>
    </row>
    <row r="2948" spans="5:5">
      <c r="E2948" s="840"/>
    </row>
    <row r="2949" spans="5:5">
      <c r="E2949" s="840"/>
    </row>
    <row r="2950" spans="5:5">
      <c r="E2950" s="840"/>
    </row>
    <row r="2951" spans="5:5">
      <c r="E2951" s="840"/>
    </row>
    <row r="2952" spans="5:5">
      <c r="E2952" s="840"/>
    </row>
    <row r="2953" spans="5:5">
      <c r="E2953" s="840"/>
    </row>
    <row r="2954" spans="5:5">
      <c r="E2954" s="840"/>
    </row>
    <row r="2955" spans="5:5">
      <c r="E2955" s="840"/>
    </row>
    <row r="2956" spans="5:5">
      <c r="E2956" s="840"/>
    </row>
    <row r="2957" spans="5:5">
      <c r="E2957" s="840"/>
    </row>
    <row r="2958" spans="5:5">
      <c r="E2958" s="840"/>
    </row>
    <row r="2959" spans="5:5">
      <c r="E2959" s="840"/>
    </row>
    <row r="2960" spans="5:5">
      <c r="E2960" s="840"/>
    </row>
    <row r="2961" spans="5:5">
      <c r="E2961" s="840"/>
    </row>
    <row r="2962" spans="5:5">
      <c r="E2962" s="840"/>
    </row>
    <row r="2963" spans="5:5">
      <c r="E2963" s="840"/>
    </row>
    <row r="2964" spans="5:5">
      <c r="E2964" s="840"/>
    </row>
    <row r="2965" spans="5:5">
      <c r="E2965" s="840"/>
    </row>
    <row r="2966" spans="5:5">
      <c r="E2966" s="840"/>
    </row>
    <row r="2967" spans="5:5">
      <c r="E2967" s="840"/>
    </row>
    <row r="2968" spans="5:5">
      <c r="E2968" s="840"/>
    </row>
    <row r="2969" spans="5:5">
      <c r="E2969" s="840"/>
    </row>
    <row r="2970" spans="5:5">
      <c r="E2970" s="840"/>
    </row>
    <row r="2971" spans="5:5">
      <c r="E2971" s="840"/>
    </row>
    <row r="2972" spans="5:5">
      <c r="E2972" s="840"/>
    </row>
    <row r="2973" spans="5:5">
      <c r="E2973" s="840"/>
    </row>
    <row r="2974" spans="5:5">
      <c r="E2974" s="840"/>
    </row>
    <row r="2975" spans="5:5">
      <c r="E2975" s="840"/>
    </row>
    <row r="2976" spans="5:5">
      <c r="E2976" s="840"/>
    </row>
    <row r="2977" spans="5:5">
      <c r="E2977" s="840"/>
    </row>
    <row r="2978" spans="5:5">
      <c r="E2978" s="840"/>
    </row>
    <row r="2979" spans="5:5">
      <c r="E2979" s="840"/>
    </row>
    <row r="2980" spans="5:5">
      <c r="E2980" s="840"/>
    </row>
    <row r="2981" spans="5:5">
      <c r="E2981" s="840"/>
    </row>
    <row r="2982" spans="5:5">
      <c r="E2982" s="840"/>
    </row>
    <row r="2983" spans="5:5">
      <c r="E2983" s="840"/>
    </row>
    <row r="2984" spans="5:5">
      <c r="E2984" s="840"/>
    </row>
    <row r="2985" spans="5:5">
      <c r="E2985" s="840"/>
    </row>
    <row r="2986" spans="5:5">
      <c r="E2986" s="840"/>
    </row>
    <row r="2987" spans="5:5">
      <c r="E2987" s="840"/>
    </row>
    <row r="2988" spans="5:5">
      <c r="E2988" s="840"/>
    </row>
    <row r="2989" spans="5:5">
      <c r="E2989" s="840"/>
    </row>
    <row r="2990" spans="5:5">
      <c r="E2990" s="840"/>
    </row>
    <row r="2991" spans="5:5">
      <c r="E2991" s="840"/>
    </row>
    <row r="2992" spans="5:5">
      <c r="E2992" s="840"/>
    </row>
    <row r="2993" spans="5:5">
      <c r="E2993" s="840"/>
    </row>
    <row r="2994" spans="5:5">
      <c r="E2994" s="840"/>
    </row>
    <row r="2995" spans="5:5">
      <c r="E2995" s="840"/>
    </row>
    <row r="2996" spans="5:5">
      <c r="E2996" s="840"/>
    </row>
    <row r="2997" spans="5:5">
      <c r="E2997" s="840"/>
    </row>
    <row r="2998" spans="5:5">
      <c r="E2998" s="840"/>
    </row>
    <row r="2999" spans="5:5">
      <c r="E2999" s="840"/>
    </row>
    <row r="3000" spans="5:5">
      <c r="E3000" s="840"/>
    </row>
    <row r="3001" spans="5:5">
      <c r="E3001" s="840"/>
    </row>
    <row r="3002" spans="5:5">
      <c r="E3002" s="840"/>
    </row>
    <row r="3003" spans="5:5">
      <c r="E3003" s="840"/>
    </row>
    <row r="3004" spans="5:5">
      <c r="E3004" s="840"/>
    </row>
    <row r="3005" spans="5:5">
      <c r="E3005" s="840"/>
    </row>
    <row r="3006" spans="5:5">
      <c r="E3006" s="840"/>
    </row>
    <row r="3007" spans="5:5">
      <c r="E3007" s="840"/>
    </row>
    <row r="3008" spans="5:5">
      <c r="E3008" s="840"/>
    </row>
    <row r="3009" spans="5:5">
      <c r="E3009" s="840"/>
    </row>
    <row r="3010" spans="5:5">
      <c r="E3010" s="840"/>
    </row>
    <row r="3011" spans="5:5">
      <c r="E3011" s="840"/>
    </row>
    <row r="3012" spans="5:5">
      <c r="E3012" s="840"/>
    </row>
    <row r="3013" spans="5:5">
      <c r="E3013" s="840"/>
    </row>
    <row r="3014" spans="5:5">
      <c r="E3014" s="840"/>
    </row>
    <row r="3015" spans="5:5">
      <c r="E3015" s="840"/>
    </row>
    <row r="3016" spans="5:5">
      <c r="E3016" s="840"/>
    </row>
    <row r="3017" spans="5:5">
      <c r="E3017" s="840"/>
    </row>
    <row r="3018" spans="5:5">
      <c r="E3018" s="840"/>
    </row>
    <row r="3019" spans="5:5">
      <c r="E3019" s="840"/>
    </row>
    <row r="3020" spans="5:5">
      <c r="E3020" s="840"/>
    </row>
    <row r="3021" spans="5:5">
      <c r="E3021" s="840"/>
    </row>
    <row r="3022" spans="5:5">
      <c r="E3022" s="840"/>
    </row>
    <row r="3023" spans="5:5">
      <c r="E3023" s="840"/>
    </row>
    <row r="3024" spans="5:5">
      <c r="E3024" s="840"/>
    </row>
    <row r="3025" spans="5:5">
      <c r="E3025" s="840"/>
    </row>
    <row r="3026" spans="5:5">
      <c r="E3026" s="840"/>
    </row>
    <row r="3027" spans="5:5">
      <c r="E3027" s="840"/>
    </row>
    <row r="3028" spans="5:5">
      <c r="E3028" s="840"/>
    </row>
    <row r="3029" spans="5:5">
      <c r="E3029" s="840"/>
    </row>
    <row r="3030" spans="5:5">
      <c r="E3030" s="840"/>
    </row>
    <row r="3031" spans="5:5">
      <c r="E3031" s="840"/>
    </row>
    <row r="3032" spans="5:5">
      <c r="E3032" s="840"/>
    </row>
    <row r="3033" spans="5:5">
      <c r="E3033" s="840"/>
    </row>
    <row r="3034" spans="5:5">
      <c r="E3034" s="840"/>
    </row>
    <row r="3035" spans="5:5">
      <c r="E3035" s="840"/>
    </row>
    <row r="3036" spans="5:5">
      <c r="E3036" s="840"/>
    </row>
    <row r="3037" spans="5:5">
      <c r="E3037" s="840"/>
    </row>
    <row r="3038" spans="5:5">
      <c r="E3038" s="840"/>
    </row>
    <row r="3039" spans="5:5">
      <c r="E3039" s="840"/>
    </row>
    <row r="3040" spans="5:5">
      <c r="E3040" s="840"/>
    </row>
    <row r="3041" spans="5:5">
      <c r="E3041" s="840"/>
    </row>
    <row r="3042" spans="5:5">
      <c r="E3042" s="840"/>
    </row>
    <row r="3043" spans="5:5">
      <c r="E3043" s="840"/>
    </row>
    <row r="3044" spans="5:5">
      <c r="E3044" s="840"/>
    </row>
    <row r="3045" spans="5:5">
      <c r="E3045" s="840"/>
    </row>
    <row r="3046" spans="5:5">
      <c r="E3046" s="840"/>
    </row>
    <row r="3047" spans="5:5">
      <c r="E3047" s="840"/>
    </row>
    <row r="3048" spans="5:5">
      <c r="E3048" s="840"/>
    </row>
    <row r="3049" spans="5:5">
      <c r="E3049" s="840"/>
    </row>
    <row r="3050" spans="5:5">
      <c r="E3050" s="840"/>
    </row>
    <row r="3051" spans="5:5">
      <c r="E3051" s="840"/>
    </row>
    <row r="3052" spans="5:5">
      <c r="E3052" s="840"/>
    </row>
    <row r="3053" spans="5:5">
      <c r="E3053" s="840"/>
    </row>
    <row r="3054" spans="5:5">
      <c r="E3054" s="840"/>
    </row>
    <row r="3055" spans="5:5">
      <c r="E3055" s="840"/>
    </row>
    <row r="3056" spans="5:5">
      <c r="E3056" s="840"/>
    </row>
    <row r="3057" spans="5:5">
      <c r="E3057" s="840"/>
    </row>
    <row r="3058" spans="5:5">
      <c r="E3058" s="840"/>
    </row>
    <row r="3059" spans="5:5">
      <c r="E3059" s="840"/>
    </row>
    <row r="3060" spans="5:5">
      <c r="E3060" s="840"/>
    </row>
    <row r="3061" spans="5:5">
      <c r="E3061" s="840"/>
    </row>
    <row r="3062" spans="5:5">
      <c r="E3062" s="840"/>
    </row>
    <row r="3063" spans="5:5">
      <c r="E3063" s="840"/>
    </row>
    <row r="3064" spans="5:5">
      <c r="E3064" s="840"/>
    </row>
    <row r="3065" spans="5:5">
      <c r="E3065" s="840"/>
    </row>
    <row r="3066" spans="5:5">
      <c r="E3066" s="840"/>
    </row>
    <row r="3067" spans="5:5">
      <c r="E3067" s="840"/>
    </row>
    <row r="3068" spans="5:5">
      <c r="E3068" s="840"/>
    </row>
    <row r="3069" spans="5:5">
      <c r="E3069" s="840"/>
    </row>
    <row r="3070" spans="5:5">
      <c r="E3070" s="840"/>
    </row>
    <row r="3071" spans="5:5">
      <c r="E3071" s="840"/>
    </row>
    <row r="3072" spans="5:5">
      <c r="E3072" s="840"/>
    </row>
    <row r="3073" spans="5:5">
      <c r="E3073" s="840"/>
    </row>
    <row r="3074" spans="5:5">
      <c r="E3074" s="840"/>
    </row>
    <row r="3075" spans="5:5">
      <c r="E3075" s="840"/>
    </row>
    <row r="3076" spans="5:5">
      <c r="E3076" s="840"/>
    </row>
    <row r="3077" spans="5:5">
      <c r="E3077" s="840"/>
    </row>
    <row r="3078" spans="5:5">
      <c r="E3078" s="840"/>
    </row>
    <row r="3079" spans="5:5">
      <c r="E3079" s="840"/>
    </row>
    <row r="3080" spans="5:5">
      <c r="E3080" s="840"/>
    </row>
    <row r="3081" spans="5:5">
      <c r="E3081" s="840"/>
    </row>
    <row r="3082" spans="5:5">
      <c r="E3082" s="840"/>
    </row>
    <row r="3083" spans="5:5">
      <c r="E3083" s="840"/>
    </row>
    <row r="3084" spans="5:5">
      <c r="E3084" s="840"/>
    </row>
    <row r="3085" spans="5:5">
      <c r="E3085" s="840"/>
    </row>
    <row r="3086" spans="5:5">
      <c r="E3086" s="840"/>
    </row>
    <row r="3087" spans="5:5">
      <c r="E3087" s="840"/>
    </row>
    <row r="3088" spans="5:5">
      <c r="E3088" s="840"/>
    </row>
    <row r="3089" spans="5:5">
      <c r="E3089" s="840"/>
    </row>
    <row r="3090" spans="5:5">
      <c r="E3090" s="840"/>
    </row>
    <row r="3091" spans="5:5">
      <c r="E3091" s="840"/>
    </row>
    <row r="3092" spans="5:5">
      <c r="E3092" s="840"/>
    </row>
    <row r="3093" spans="5:5">
      <c r="E3093" s="840"/>
    </row>
    <row r="3094" spans="5:5">
      <c r="E3094" s="840"/>
    </row>
    <row r="3095" spans="5:5">
      <c r="E3095" s="840"/>
    </row>
    <row r="3096" spans="5:5">
      <c r="E3096" s="840"/>
    </row>
    <row r="3097" spans="5:5">
      <c r="E3097" s="840"/>
    </row>
    <row r="3098" spans="5:5">
      <c r="E3098" s="840"/>
    </row>
    <row r="3099" spans="5:5">
      <c r="E3099" s="840"/>
    </row>
    <row r="3100" spans="5:5">
      <c r="E3100" s="840"/>
    </row>
    <row r="3101" spans="5:5">
      <c r="E3101" s="840"/>
    </row>
    <row r="3102" spans="5:5">
      <c r="E3102" s="840"/>
    </row>
    <row r="3103" spans="5:5">
      <c r="E3103" s="840"/>
    </row>
    <row r="3104" spans="5:5">
      <c r="E3104" s="840"/>
    </row>
    <row r="3105" spans="5:5">
      <c r="E3105" s="840"/>
    </row>
    <row r="3106" spans="5:5">
      <c r="E3106" s="840"/>
    </row>
    <row r="3107" spans="5:5">
      <c r="E3107" s="840"/>
    </row>
    <row r="3108" spans="5:5">
      <c r="E3108" s="840"/>
    </row>
    <row r="3109" spans="5:5">
      <c r="E3109" s="840"/>
    </row>
    <row r="3110" spans="5:5">
      <c r="E3110" s="840"/>
    </row>
    <row r="3111" spans="5:5">
      <c r="E3111" s="840"/>
    </row>
    <row r="3112" spans="5:5">
      <c r="E3112" s="840"/>
    </row>
    <row r="3113" spans="5:5">
      <c r="E3113" s="840"/>
    </row>
    <row r="3114" spans="5:5">
      <c r="E3114" s="840"/>
    </row>
    <row r="3115" spans="5:5">
      <c r="E3115" s="840"/>
    </row>
    <row r="3116" spans="5:5">
      <c r="E3116" s="840"/>
    </row>
    <row r="3117" spans="5:5">
      <c r="E3117" s="840"/>
    </row>
    <row r="3118" spans="5:5">
      <c r="E3118" s="840"/>
    </row>
    <row r="3119" spans="5:5">
      <c r="E3119" s="840"/>
    </row>
    <row r="3120" spans="5:5">
      <c r="E3120" s="840"/>
    </row>
    <row r="3121" spans="5:5">
      <c r="E3121" s="840"/>
    </row>
    <row r="3122" spans="5:5">
      <c r="E3122" s="840"/>
    </row>
    <row r="3123" spans="5:5">
      <c r="E3123" s="840"/>
    </row>
    <row r="3124" spans="5:5">
      <c r="E3124" s="840"/>
    </row>
    <row r="3125" spans="5:5">
      <c r="E3125" s="840"/>
    </row>
    <row r="3126" spans="5:5">
      <c r="E3126" s="840"/>
    </row>
    <row r="3127" spans="5:5">
      <c r="E3127" s="840"/>
    </row>
    <row r="3128" spans="5:5">
      <c r="E3128" s="840"/>
    </row>
    <row r="3129" spans="5:5">
      <c r="E3129" s="840"/>
    </row>
    <row r="3130" spans="5:5">
      <c r="E3130" s="840"/>
    </row>
    <row r="3131" spans="5:5">
      <c r="E3131" s="840"/>
    </row>
    <row r="3132" spans="5:5">
      <c r="E3132" s="840"/>
    </row>
    <row r="3133" spans="5:5">
      <c r="E3133" s="840"/>
    </row>
    <row r="3134" spans="5:5">
      <c r="E3134" s="840"/>
    </row>
    <row r="3135" spans="5:5">
      <c r="E3135" s="840"/>
    </row>
    <row r="3136" spans="5:5">
      <c r="E3136" s="840"/>
    </row>
    <row r="3137" spans="5:5">
      <c r="E3137" s="840"/>
    </row>
    <row r="3138" spans="5:5">
      <c r="E3138" s="840"/>
    </row>
    <row r="3139" spans="5:5">
      <c r="E3139" s="840"/>
    </row>
    <row r="3140" spans="5:5">
      <c r="E3140" s="840"/>
    </row>
    <row r="3141" spans="5:5">
      <c r="E3141" s="840"/>
    </row>
    <row r="3142" spans="5:5">
      <c r="E3142" s="840"/>
    </row>
    <row r="3143" spans="5:5">
      <c r="E3143" s="840"/>
    </row>
    <row r="3144" spans="5:5">
      <c r="E3144" s="840"/>
    </row>
    <row r="3145" spans="5:5">
      <c r="E3145" s="840"/>
    </row>
    <row r="3146" spans="5:5">
      <c r="E3146" s="840"/>
    </row>
    <row r="3147" spans="5:5">
      <c r="E3147" s="840"/>
    </row>
    <row r="3148" spans="5:5">
      <c r="E3148" s="840"/>
    </row>
    <row r="3149" spans="5:5">
      <c r="E3149" s="840"/>
    </row>
    <row r="3150" spans="5:5">
      <c r="E3150" s="840"/>
    </row>
    <row r="3151" spans="5:5">
      <c r="E3151" s="840"/>
    </row>
    <row r="3152" spans="5:5">
      <c r="E3152" s="840"/>
    </row>
    <row r="3153" spans="5:5">
      <c r="E3153" s="840"/>
    </row>
    <row r="3154" spans="5:5">
      <c r="E3154" s="840"/>
    </row>
    <row r="3155" spans="5:5">
      <c r="E3155" s="840"/>
    </row>
    <row r="3156" spans="5:5">
      <c r="E3156" s="840"/>
    </row>
    <row r="3157" spans="5:5">
      <c r="E3157" s="840"/>
    </row>
    <row r="3158" spans="5:5">
      <c r="E3158" s="840"/>
    </row>
    <row r="3159" spans="5:5">
      <c r="E3159" s="840"/>
    </row>
    <row r="3160" spans="5:5">
      <c r="E3160" s="840"/>
    </row>
    <row r="3161" spans="5:5">
      <c r="E3161" s="840"/>
    </row>
    <row r="3162" spans="5:5">
      <c r="E3162" s="840"/>
    </row>
    <row r="3163" spans="5:5">
      <c r="E3163" s="840"/>
    </row>
    <row r="3164" spans="5:5">
      <c r="E3164" s="840"/>
    </row>
    <row r="3165" spans="5:5">
      <c r="E3165" s="840"/>
    </row>
    <row r="3166" spans="5:5">
      <c r="E3166" s="840"/>
    </row>
    <row r="3167" spans="5:5">
      <c r="E3167" s="840"/>
    </row>
    <row r="3168" spans="5:5">
      <c r="E3168" s="840"/>
    </row>
    <row r="3169" spans="5:5">
      <c r="E3169" s="840"/>
    </row>
    <row r="3170" spans="5:5">
      <c r="E3170" s="840"/>
    </row>
    <row r="3171" spans="5:5">
      <c r="E3171" s="840"/>
    </row>
    <row r="3172" spans="5:5">
      <c r="E3172" s="840"/>
    </row>
    <row r="3173" spans="5:5">
      <c r="E3173" s="840"/>
    </row>
    <row r="3174" spans="5:5">
      <c r="E3174" s="840"/>
    </row>
    <row r="3175" spans="5:5">
      <c r="E3175" s="840"/>
    </row>
    <row r="3176" spans="5:5">
      <c r="E3176" s="840"/>
    </row>
    <row r="3177" spans="5:5">
      <c r="E3177" s="840"/>
    </row>
    <row r="3178" spans="5:5">
      <c r="E3178" s="840"/>
    </row>
    <row r="3179" spans="5:5">
      <c r="E3179" s="840"/>
    </row>
    <row r="3180" spans="5:5">
      <c r="E3180" s="840"/>
    </row>
    <row r="3181" spans="5:5">
      <c r="E3181" s="840"/>
    </row>
    <row r="3182" spans="5:5">
      <c r="E3182" s="840"/>
    </row>
    <row r="3183" spans="5:5">
      <c r="E3183" s="840"/>
    </row>
    <row r="3184" spans="5:5">
      <c r="E3184" s="840"/>
    </row>
    <row r="3185" spans="5:5">
      <c r="E3185" s="840"/>
    </row>
    <row r="3186" spans="5:5">
      <c r="E3186" s="840"/>
    </row>
    <row r="3187" spans="5:5">
      <c r="E3187" s="840"/>
    </row>
    <row r="3188" spans="5:5">
      <c r="E3188" s="840"/>
    </row>
    <row r="3189" spans="5:5">
      <c r="E3189" s="840"/>
    </row>
    <row r="3190" spans="5:5">
      <c r="E3190" s="840"/>
    </row>
    <row r="3191" spans="5:5">
      <c r="E3191" s="840"/>
    </row>
    <row r="3192" spans="5:5">
      <c r="E3192" s="840"/>
    </row>
    <row r="3193" spans="5:5">
      <c r="E3193" s="840"/>
    </row>
    <row r="3194" spans="5:5">
      <c r="E3194" s="840"/>
    </row>
    <row r="3195" spans="5:5">
      <c r="E3195" s="840"/>
    </row>
    <row r="3196" spans="5:5">
      <c r="E3196" s="840"/>
    </row>
    <row r="3197" spans="5:5">
      <c r="E3197" s="840"/>
    </row>
    <row r="3198" spans="5:5">
      <c r="E3198" s="840"/>
    </row>
    <row r="3199" spans="5:5">
      <c r="E3199" s="840"/>
    </row>
    <row r="3200" spans="5:5">
      <c r="E3200" s="840"/>
    </row>
    <row r="3201" spans="5:5">
      <c r="E3201" s="840"/>
    </row>
    <row r="3202" spans="5:5">
      <c r="E3202" s="840"/>
    </row>
    <row r="3203" spans="5:5">
      <c r="E3203" s="840"/>
    </row>
    <row r="3204" spans="5:5">
      <c r="E3204" s="840"/>
    </row>
    <row r="3205" spans="5:5">
      <c r="E3205" s="840"/>
    </row>
    <row r="3206" spans="5:5">
      <c r="E3206" s="840"/>
    </row>
    <row r="3207" spans="5:5">
      <c r="E3207" s="840"/>
    </row>
    <row r="3208" spans="5:5">
      <c r="E3208" s="840"/>
    </row>
    <row r="3209" spans="5:5">
      <c r="E3209" s="840"/>
    </row>
    <row r="3210" spans="5:5">
      <c r="E3210" s="840"/>
    </row>
    <row r="3211" spans="5:5">
      <c r="E3211" s="840"/>
    </row>
    <row r="3212" spans="5:5">
      <c r="E3212" s="840"/>
    </row>
    <row r="3213" spans="5:5">
      <c r="E3213" s="840"/>
    </row>
    <row r="3214" spans="5:5">
      <c r="E3214" s="840"/>
    </row>
    <row r="3215" spans="5:5">
      <c r="E3215" s="840"/>
    </row>
    <row r="3216" spans="5:5">
      <c r="E3216" s="840"/>
    </row>
    <row r="3217" spans="5:5">
      <c r="E3217" s="840"/>
    </row>
    <row r="3218" spans="5:5">
      <c r="E3218" s="840"/>
    </row>
    <row r="3219" spans="5:5">
      <c r="E3219" s="840"/>
    </row>
    <row r="3220" spans="5:5">
      <c r="E3220" s="840"/>
    </row>
    <row r="3221" spans="5:5">
      <c r="E3221" s="840"/>
    </row>
    <row r="3222" spans="5:5">
      <c r="E3222" s="840"/>
    </row>
    <row r="3223" spans="5:5">
      <c r="E3223" s="840"/>
    </row>
    <row r="3224" spans="5:5">
      <c r="E3224" s="840"/>
    </row>
    <row r="3225" spans="5:5">
      <c r="E3225" s="840"/>
    </row>
    <row r="3226" spans="5:5">
      <c r="E3226" s="840"/>
    </row>
    <row r="3227" spans="5:5">
      <c r="E3227" s="840"/>
    </row>
    <row r="3228" spans="5:5">
      <c r="E3228" s="840"/>
    </row>
    <row r="3229" spans="5:5">
      <c r="E3229" s="840"/>
    </row>
    <row r="3230" spans="5:5">
      <c r="E3230" s="840"/>
    </row>
    <row r="3231" spans="5:5">
      <c r="E3231" s="840"/>
    </row>
    <row r="3232" spans="5:5">
      <c r="E3232" s="840"/>
    </row>
    <row r="3233" spans="5:5">
      <c r="E3233" s="840"/>
    </row>
    <row r="3234" spans="5:5">
      <c r="E3234" s="840"/>
    </row>
    <row r="3235" spans="5:5">
      <c r="E3235" s="840"/>
    </row>
    <row r="3236" spans="5:5">
      <c r="E3236" s="840"/>
    </row>
    <row r="3237" spans="5:5">
      <c r="E3237" s="840"/>
    </row>
    <row r="3238" spans="5:5">
      <c r="E3238" s="840"/>
    </row>
    <row r="3239" spans="5:5">
      <c r="E3239" s="840"/>
    </row>
    <row r="3240" spans="5:5">
      <c r="E3240" s="840"/>
    </row>
    <row r="3241" spans="5:5">
      <c r="E3241" s="840"/>
    </row>
    <row r="3242" spans="5:5">
      <c r="E3242" s="840"/>
    </row>
    <row r="3243" spans="5:5">
      <c r="E3243" s="840"/>
    </row>
    <row r="3244" spans="5:5">
      <c r="E3244" s="840"/>
    </row>
    <row r="3245" spans="5:5">
      <c r="E3245" s="840"/>
    </row>
    <row r="3246" spans="5:5">
      <c r="E3246" s="840"/>
    </row>
    <row r="3247" spans="5:5">
      <c r="E3247" s="840"/>
    </row>
    <row r="3248" spans="5:5">
      <c r="E3248" s="840"/>
    </row>
    <row r="3249" spans="5:5">
      <c r="E3249" s="840"/>
    </row>
    <row r="3250" spans="5:5">
      <c r="E3250" s="840"/>
    </row>
    <row r="3251" spans="5:5">
      <c r="E3251" s="840"/>
    </row>
    <row r="3252" spans="5:5">
      <c r="E3252" s="840"/>
    </row>
    <row r="3253" spans="5:5">
      <c r="E3253" s="840"/>
    </row>
    <row r="3254" spans="5:5">
      <c r="E3254" s="840"/>
    </row>
    <row r="3255" spans="5:5">
      <c r="E3255" s="840"/>
    </row>
    <row r="3256" spans="5:5">
      <c r="E3256" s="840"/>
    </row>
    <row r="3257" spans="5:5">
      <c r="E3257" s="840"/>
    </row>
    <row r="3258" spans="5:5">
      <c r="E3258" s="840"/>
    </row>
    <row r="3259" spans="5:5">
      <c r="E3259" s="840"/>
    </row>
    <row r="3260" spans="5:5">
      <c r="E3260" s="840"/>
    </row>
    <row r="3261" spans="5:5">
      <c r="E3261" s="840"/>
    </row>
    <row r="3262" spans="5:5">
      <c r="E3262" s="840"/>
    </row>
    <row r="3263" spans="5:5">
      <c r="E3263" s="840"/>
    </row>
    <row r="3264" spans="5:5">
      <c r="E3264" s="840"/>
    </row>
    <row r="3265" spans="5:5">
      <c r="E3265" s="840"/>
    </row>
    <row r="3266" spans="5:5">
      <c r="E3266" s="840"/>
    </row>
    <row r="3267" spans="5:5">
      <c r="E3267" s="840"/>
    </row>
    <row r="3268" spans="5:5">
      <c r="E3268" s="840"/>
    </row>
    <row r="3269" spans="5:5">
      <c r="E3269" s="840"/>
    </row>
    <row r="3270" spans="5:5">
      <c r="E3270" s="840"/>
    </row>
    <row r="3271" spans="5:5">
      <c r="E3271" s="840"/>
    </row>
    <row r="3272" spans="5:5">
      <c r="E3272" s="840"/>
    </row>
    <row r="3273" spans="5:5">
      <c r="E3273" s="840"/>
    </row>
    <row r="3274" spans="5:5">
      <c r="E3274" s="840"/>
    </row>
    <row r="3275" spans="5:5">
      <c r="E3275" s="840"/>
    </row>
    <row r="3276" spans="5:5">
      <c r="E3276" s="840"/>
    </row>
    <row r="3277" spans="5:5">
      <c r="E3277" s="840"/>
    </row>
    <row r="3278" spans="5:5">
      <c r="E3278" s="840"/>
    </row>
    <row r="3279" spans="5:5">
      <c r="E3279" s="840"/>
    </row>
    <row r="3280" spans="5:5">
      <c r="E3280" s="840"/>
    </row>
    <row r="3281" spans="5:5">
      <c r="E3281" s="840"/>
    </row>
    <row r="3282" spans="5:5">
      <c r="E3282" s="840"/>
    </row>
    <row r="3283" spans="5:5">
      <c r="E3283" s="840"/>
    </row>
    <row r="3284" spans="5:5">
      <c r="E3284" s="840"/>
    </row>
    <row r="3285" spans="5:5">
      <c r="E3285" s="840"/>
    </row>
    <row r="3286" spans="5:5">
      <c r="E3286" s="840"/>
    </row>
    <row r="3287" spans="5:5">
      <c r="E3287" s="840"/>
    </row>
    <row r="3288" spans="5:5">
      <c r="E3288" s="840"/>
    </row>
    <row r="3289" spans="5:5">
      <c r="E3289" s="840"/>
    </row>
    <row r="3290" spans="5:5">
      <c r="E3290" s="840"/>
    </row>
    <row r="3291" spans="5:5">
      <c r="E3291" s="840"/>
    </row>
    <row r="3292" spans="5:5">
      <c r="E3292" s="840"/>
    </row>
    <row r="3293" spans="5:5">
      <c r="E3293" s="840"/>
    </row>
    <row r="3294" spans="5:5">
      <c r="E3294" s="840"/>
    </row>
    <row r="3295" spans="5:5">
      <c r="E3295" s="840"/>
    </row>
    <row r="3296" spans="5:5">
      <c r="E3296" s="840"/>
    </row>
    <row r="3297" spans="5:5">
      <c r="E3297" s="840"/>
    </row>
    <row r="3298" spans="5:5">
      <c r="E3298" s="840"/>
    </row>
    <row r="3299" spans="5:5">
      <c r="E3299" s="840"/>
    </row>
    <row r="3300" spans="5:5">
      <c r="E3300" s="840"/>
    </row>
    <row r="3301" spans="5:5">
      <c r="E3301" s="840"/>
    </row>
    <row r="3302" spans="5:5">
      <c r="E3302" s="840"/>
    </row>
    <row r="3303" spans="5:5">
      <c r="E3303" s="840"/>
    </row>
    <row r="3304" spans="5:5">
      <c r="E3304" s="840"/>
    </row>
    <row r="3305" spans="5:5">
      <c r="E3305" s="840"/>
    </row>
    <row r="3306" spans="5:5">
      <c r="E3306" s="840"/>
    </row>
    <row r="3307" spans="5:5">
      <c r="E3307" s="840"/>
    </row>
    <row r="3308" spans="5:5">
      <c r="E3308" s="840"/>
    </row>
    <row r="3309" spans="5:5">
      <c r="E3309" s="840"/>
    </row>
    <row r="3310" spans="5:5">
      <c r="E3310" s="840"/>
    </row>
    <row r="3311" spans="5:5">
      <c r="E3311" s="840"/>
    </row>
    <row r="3312" spans="5:5">
      <c r="E3312" s="840"/>
    </row>
    <row r="3313" spans="5:5">
      <c r="E3313" s="840"/>
    </row>
    <row r="3314" spans="5:5">
      <c r="E3314" s="840"/>
    </row>
    <row r="3315" spans="5:5">
      <c r="E3315" s="840"/>
    </row>
    <row r="3316" spans="5:5">
      <c r="E3316" s="840"/>
    </row>
    <row r="3317" spans="5:5">
      <c r="E3317" s="840"/>
    </row>
    <row r="3318" spans="5:5">
      <c r="E3318" s="840"/>
    </row>
    <row r="3319" spans="5:5">
      <c r="E3319" s="840"/>
    </row>
    <row r="3320" spans="5:5">
      <c r="E3320" s="840"/>
    </row>
    <row r="3321" spans="5:5">
      <c r="E3321" s="840"/>
    </row>
    <row r="3322" spans="5:5">
      <c r="E3322" s="840"/>
    </row>
    <row r="3323" spans="5:5">
      <c r="E3323" s="840"/>
    </row>
    <row r="3324" spans="5:5">
      <c r="E3324" s="840"/>
    </row>
    <row r="3325" spans="5:5">
      <c r="E3325" s="840"/>
    </row>
    <row r="3326" spans="5:5">
      <c r="E3326" s="840"/>
    </row>
    <row r="3327" spans="5:5">
      <c r="E3327" s="840"/>
    </row>
    <row r="3328" spans="5:5">
      <c r="E3328" s="840"/>
    </row>
    <row r="3329" spans="5:5">
      <c r="E3329" s="840"/>
    </row>
    <row r="3330" spans="5:5">
      <c r="E3330" s="840"/>
    </row>
    <row r="3331" spans="5:5">
      <c r="E3331" s="840"/>
    </row>
    <row r="3332" spans="5:5">
      <c r="E3332" s="840"/>
    </row>
    <row r="3333" spans="5:5">
      <c r="E3333" s="840"/>
    </row>
    <row r="3334" spans="5:5">
      <c r="E3334" s="840"/>
    </row>
    <row r="3335" spans="5:5">
      <c r="E3335" s="840"/>
    </row>
    <row r="3336" spans="5:5">
      <c r="E3336" s="840"/>
    </row>
    <row r="3337" spans="5:5">
      <c r="E3337" s="840"/>
    </row>
    <row r="3338" spans="5:5">
      <c r="E3338" s="840"/>
    </row>
    <row r="3339" spans="5:5">
      <c r="E3339" s="840"/>
    </row>
    <row r="3340" spans="5:5">
      <c r="E3340" s="840"/>
    </row>
    <row r="3341" spans="5:5">
      <c r="E3341" s="840"/>
    </row>
    <row r="3342" spans="5:5">
      <c r="E3342" s="840"/>
    </row>
    <row r="3343" spans="5:5">
      <c r="E3343" s="840"/>
    </row>
    <row r="3344" spans="5:5">
      <c r="E3344" s="840"/>
    </row>
    <row r="3345" spans="5:5">
      <c r="E3345" s="840"/>
    </row>
    <row r="3346" spans="5:5">
      <c r="E3346" s="840"/>
    </row>
    <row r="3347" spans="5:5">
      <c r="E3347" s="840"/>
    </row>
    <row r="3348" spans="5:5">
      <c r="E3348" s="840"/>
    </row>
    <row r="3349" spans="5:5">
      <c r="E3349" s="840"/>
    </row>
    <row r="3350" spans="5:5">
      <c r="E3350" s="840"/>
    </row>
    <row r="3351" spans="5:5">
      <c r="E3351" s="840"/>
    </row>
    <row r="3352" spans="5:5">
      <c r="E3352" s="840"/>
    </row>
    <row r="3353" spans="5:5">
      <c r="E3353" s="840"/>
    </row>
    <row r="3354" spans="5:5">
      <c r="E3354" s="840"/>
    </row>
    <row r="3355" spans="5:5">
      <c r="E3355" s="840"/>
    </row>
    <row r="3356" spans="5:5">
      <c r="E3356" s="840"/>
    </row>
    <row r="3357" spans="5:5">
      <c r="E3357" s="840"/>
    </row>
    <row r="3358" spans="5:5">
      <c r="E3358" s="840"/>
    </row>
    <row r="3359" spans="5:5">
      <c r="E3359" s="840"/>
    </row>
    <row r="3360" spans="5:5">
      <c r="E3360" s="840"/>
    </row>
    <row r="3361" spans="5:5">
      <c r="E3361" s="840"/>
    </row>
    <row r="3362" spans="5:5">
      <c r="E3362" s="840"/>
    </row>
    <row r="3363" spans="5:5">
      <c r="E3363" s="840"/>
    </row>
    <row r="3364" spans="5:5">
      <c r="E3364" s="840"/>
    </row>
    <row r="3365" spans="5:5">
      <c r="E3365" s="840"/>
    </row>
    <row r="3366" spans="5:5">
      <c r="E3366" s="840"/>
    </row>
    <row r="3367" spans="5:5">
      <c r="E3367" s="840"/>
    </row>
    <row r="3368" spans="5:5">
      <c r="E3368" s="840"/>
    </row>
    <row r="3369" spans="5:5">
      <c r="E3369" s="840"/>
    </row>
    <row r="3370" spans="5:5">
      <c r="E3370" s="840"/>
    </row>
    <row r="3371" spans="5:5">
      <c r="E3371" s="840"/>
    </row>
    <row r="3372" spans="5:5">
      <c r="E3372" s="840"/>
    </row>
    <row r="3373" spans="5:5">
      <c r="E3373" s="840"/>
    </row>
    <row r="3374" spans="5:5">
      <c r="E3374" s="840"/>
    </row>
    <row r="3375" spans="5:5">
      <c r="E3375" s="840"/>
    </row>
    <row r="3376" spans="5:5">
      <c r="E3376" s="840"/>
    </row>
    <row r="3377" spans="5:5">
      <c r="E3377" s="840"/>
    </row>
    <row r="3378" spans="5:5">
      <c r="E3378" s="840"/>
    </row>
    <row r="3379" spans="5:5">
      <c r="E3379" s="840"/>
    </row>
    <row r="3380" spans="5:5">
      <c r="E3380" s="840"/>
    </row>
    <row r="3381" spans="5:5">
      <c r="E3381" s="840"/>
    </row>
    <row r="3382" spans="5:5">
      <c r="E3382" s="840"/>
    </row>
    <row r="3383" spans="5:5">
      <c r="E3383" s="840"/>
    </row>
    <row r="3384" spans="5:5">
      <c r="E3384" s="840"/>
    </row>
    <row r="3385" spans="5:5">
      <c r="E3385" s="840"/>
    </row>
    <row r="3386" spans="5:5">
      <c r="E3386" s="840"/>
    </row>
    <row r="3387" spans="5:5">
      <c r="E3387" s="840"/>
    </row>
    <row r="3388" spans="5:5">
      <c r="E3388" s="840"/>
    </row>
    <row r="3389" spans="5:5">
      <c r="E3389" s="840"/>
    </row>
    <row r="3390" spans="5:5">
      <c r="E3390" s="840"/>
    </row>
    <row r="3391" spans="5:5">
      <c r="E3391" s="840"/>
    </row>
    <row r="3392" spans="5:5">
      <c r="E3392" s="840"/>
    </row>
    <row r="3393" spans="5:5">
      <c r="E3393" s="840"/>
    </row>
    <row r="3394" spans="5:5">
      <c r="E3394" s="840"/>
    </row>
    <row r="3395" spans="5:5">
      <c r="E3395" s="840"/>
    </row>
    <row r="3396" spans="5:5">
      <c r="E3396" s="840"/>
    </row>
    <row r="3397" spans="5:5">
      <c r="E3397" s="840"/>
    </row>
    <row r="3398" spans="5:5">
      <c r="E3398" s="840"/>
    </row>
    <row r="3399" spans="5:5">
      <c r="E3399" s="840"/>
    </row>
    <row r="3400" spans="5:5">
      <c r="E3400" s="840"/>
    </row>
    <row r="3401" spans="5:5">
      <c r="E3401" s="840"/>
    </row>
    <row r="3402" spans="5:5">
      <c r="E3402" s="840"/>
    </row>
    <row r="3403" spans="5:5">
      <c r="E3403" s="840"/>
    </row>
    <row r="3404" spans="5:5">
      <c r="E3404" s="840"/>
    </row>
    <row r="3405" spans="5:5">
      <c r="E3405" s="840"/>
    </row>
    <row r="3406" spans="5:5">
      <c r="E3406" s="840"/>
    </row>
    <row r="3407" spans="5:5">
      <c r="E3407" s="840"/>
    </row>
    <row r="3408" spans="5:5">
      <c r="E3408" s="840"/>
    </row>
    <row r="3409" spans="5:5">
      <c r="E3409" s="840"/>
    </row>
    <row r="3410" spans="5:5">
      <c r="E3410" s="840"/>
    </row>
    <row r="3411" spans="5:5">
      <c r="E3411" s="840"/>
    </row>
    <row r="3412" spans="5:5">
      <c r="E3412" s="840"/>
    </row>
    <row r="3413" spans="5:5">
      <c r="E3413" s="840"/>
    </row>
    <row r="3414" spans="5:5">
      <c r="E3414" s="840"/>
    </row>
    <row r="3415" spans="5:5">
      <c r="E3415" s="840"/>
    </row>
    <row r="3416" spans="5:5">
      <c r="E3416" s="840"/>
    </row>
    <row r="3417" spans="5:5">
      <c r="E3417" s="840"/>
    </row>
    <row r="3418" spans="5:5">
      <c r="E3418" s="840"/>
    </row>
    <row r="3419" spans="5:5">
      <c r="E3419" s="840"/>
    </row>
    <row r="3420" spans="5:5">
      <c r="E3420" s="840"/>
    </row>
    <row r="3421" spans="5:5">
      <c r="E3421" s="840"/>
    </row>
    <row r="3422" spans="5:5">
      <c r="E3422" s="840"/>
    </row>
    <row r="3423" spans="5:5">
      <c r="E3423" s="840"/>
    </row>
    <row r="3424" spans="5:5">
      <c r="E3424" s="840"/>
    </row>
    <row r="3425" spans="5:5">
      <c r="E3425" s="840"/>
    </row>
    <row r="3426" spans="5:5">
      <c r="E3426" s="840"/>
    </row>
    <row r="3427" spans="5:5">
      <c r="E3427" s="840"/>
    </row>
    <row r="3428" spans="5:5">
      <c r="E3428" s="840"/>
    </row>
    <row r="3429" spans="5:5">
      <c r="E3429" s="840"/>
    </row>
    <row r="3430" spans="5:5">
      <c r="E3430" s="840"/>
    </row>
    <row r="3431" spans="5:5">
      <c r="E3431" s="840"/>
    </row>
    <row r="3432" spans="5:5">
      <c r="E3432" s="840"/>
    </row>
    <row r="3433" spans="5:5">
      <c r="E3433" s="840"/>
    </row>
    <row r="3434" spans="5:5">
      <c r="E3434" s="840"/>
    </row>
    <row r="3435" spans="5:5">
      <c r="E3435" s="840"/>
    </row>
    <row r="3436" spans="5:5">
      <c r="E3436" s="840"/>
    </row>
    <row r="3437" spans="5:5">
      <c r="E3437" s="840"/>
    </row>
    <row r="3438" spans="5:5">
      <c r="E3438" s="840"/>
    </row>
    <row r="3439" spans="5:5">
      <c r="E3439" s="840"/>
    </row>
    <row r="3440" spans="5:5">
      <c r="E3440" s="840"/>
    </row>
    <row r="3441" spans="5:5">
      <c r="E3441" s="840"/>
    </row>
    <row r="3442" spans="5:5">
      <c r="E3442" s="840"/>
    </row>
    <row r="3443" spans="5:5">
      <c r="E3443" s="840"/>
    </row>
    <row r="3444" spans="5:5">
      <c r="E3444" s="840"/>
    </row>
    <row r="3445" spans="5:5">
      <c r="E3445" s="840"/>
    </row>
    <row r="3446" spans="5:5">
      <c r="E3446" s="840"/>
    </row>
    <row r="3447" spans="5:5">
      <c r="E3447" s="840"/>
    </row>
    <row r="3448" spans="5:5">
      <c r="E3448" s="840"/>
    </row>
    <row r="3449" spans="5:5">
      <c r="E3449" s="840"/>
    </row>
    <row r="3450" spans="5:5">
      <c r="E3450" s="840"/>
    </row>
    <row r="3451" spans="5:5">
      <c r="E3451" s="840"/>
    </row>
    <row r="3452" spans="5:5">
      <c r="E3452" s="840"/>
    </row>
    <row r="3453" spans="5:5">
      <c r="E3453" s="840"/>
    </row>
    <row r="3454" spans="5:5">
      <c r="E3454" s="840"/>
    </row>
    <row r="3455" spans="5:5">
      <c r="E3455" s="840"/>
    </row>
    <row r="3456" spans="5:5">
      <c r="E3456" s="840"/>
    </row>
    <row r="3457" spans="5:5">
      <c r="E3457" s="840"/>
    </row>
    <row r="3458" spans="5:5">
      <c r="E3458" s="840"/>
    </row>
    <row r="3459" spans="5:5">
      <c r="E3459" s="840"/>
    </row>
    <row r="3460" spans="5:5">
      <c r="E3460" s="840"/>
    </row>
    <row r="3461" spans="5:5">
      <c r="E3461" s="840"/>
    </row>
    <row r="3462" spans="5:5">
      <c r="E3462" s="840"/>
    </row>
    <row r="3463" spans="5:5">
      <c r="E3463" s="840"/>
    </row>
    <row r="3464" spans="5:5">
      <c r="E3464" s="840"/>
    </row>
    <row r="3465" spans="5:5">
      <c r="E3465" s="840"/>
    </row>
    <row r="3466" spans="5:5">
      <c r="E3466" s="840"/>
    </row>
    <row r="3467" spans="5:5">
      <c r="E3467" s="840"/>
    </row>
    <row r="3468" spans="5:5">
      <c r="E3468" s="840"/>
    </row>
    <row r="3469" spans="5:5">
      <c r="E3469" s="840"/>
    </row>
    <row r="3470" spans="5:5">
      <c r="E3470" s="840"/>
    </row>
    <row r="3471" spans="5:5">
      <c r="E3471" s="840"/>
    </row>
    <row r="3472" spans="5:5">
      <c r="E3472" s="840"/>
    </row>
    <row r="3473" spans="5:5">
      <c r="E3473" s="840"/>
    </row>
    <row r="3474" spans="5:5">
      <c r="E3474" s="840"/>
    </row>
    <row r="3475" spans="5:5">
      <c r="E3475" s="840"/>
    </row>
    <row r="3476" spans="5:5">
      <c r="E3476" s="840"/>
    </row>
    <row r="3477" spans="5:5">
      <c r="E3477" s="840"/>
    </row>
    <row r="3478" spans="5:5">
      <c r="E3478" s="840"/>
    </row>
    <row r="3479" spans="5:5">
      <c r="E3479" s="840"/>
    </row>
    <row r="3480" spans="5:5">
      <c r="E3480" s="840"/>
    </row>
    <row r="3481" spans="5:5">
      <c r="E3481" s="840"/>
    </row>
    <row r="3482" spans="5:5">
      <c r="E3482" s="840"/>
    </row>
    <row r="3483" spans="5:5">
      <c r="E3483" s="840"/>
    </row>
    <row r="3484" spans="5:5">
      <c r="E3484" s="840"/>
    </row>
    <row r="3485" spans="5:5">
      <c r="E3485" s="840"/>
    </row>
    <row r="3486" spans="5:5">
      <c r="E3486" s="840"/>
    </row>
    <row r="3487" spans="5:5">
      <c r="E3487" s="840"/>
    </row>
    <row r="3488" spans="5:5">
      <c r="E3488" s="840"/>
    </row>
    <row r="3489" spans="5:5">
      <c r="E3489" s="840"/>
    </row>
    <row r="3490" spans="5:5">
      <c r="E3490" s="840"/>
    </row>
    <row r="3491" spans="5:5">
      <c r="E3491" s="840"/>
    </row>
    <row r="3492" spans="5:5">
      <c r="E3492" s="840"/>
    </row>
    <row r="3493" spans="5:5">
      <c r="E3493" s="840"/>
    </row>
    <row r="3494" spans="5:5">
      <c r="E3494" s="840"/>
    </row>
    <row r="3495" spans="5:5">
      <c r="E3495" s="840"/>
    </row>
    <row r="3496" spans="5:5">
      <c r="E3496" s="840"/>
    </row>
    <row r="3497" spans="5:5">
      <c r="E3497" s="840"/>
    </row>
    <row r="3498" spans="5:5">
      <c r="E3498" s="840"/>
    </row>
    <row r="3499" spans="5:5">
      <c r="E3499" s="840"/>
    </row>
    <row r="3500" spans="5:5">
      <c r="E3500" s="840"/>
    </row>
    <row r="3501" spans="5:5">
      <c r="E3501" s="840"/>
    </row>
    <row r="3502" spans="5:5">
      <c r="E3502" s="840"/>
    </row>
    <row r="3503" spans="5:5">
      <c r="E3503" s="840"/>
    </row>
    <row r="3504" spans="5:5">
      <c r="E3504" s="840"/>
    </row>
    <row r="3505" spans="5:5">
      <c r="E3505" s="840"/>
    </row>
    <row r="3506" spans="5:5">
      <c r="E3506" s="840"/>
    </row>
    <row r="3507" spans="5:5">
      <c r="E3507" s="840"/>
    </row>
    <row r="3508" spans="5:5">
      <c r="E3508" s="840"/>
    </row>
    <row r="3509" spans="5:5">
      <c r="E3509" s="840"/>
    </row>
    <row r="3510" spans="5:5">
      <c r="E3510" s="840"/>
    </row>
    <row r="3511" spans="5:5">
      <c r="E3511" s="840"/>
    </row>
    <row r="3512" spans="5:5">
      <c r="E3512" s="840"/>
    </row>
    <row r="3513" spans="5:5">
      <c r="E3513" s="840"/>
    </row>
    <row r="3514" spans="5:5">
      <c r="E3514" s="840"/>
    </row>
    <row r="3515" spans="5:5">
      <c r="E3515" s="840"/>
    </row>
    <row r="3516" spans="5:5">
      <c r="E3516" s="840"/>
    </row>
    <row r="3517" spans="5:5">
      <c r="E3517" s="840"/>
    </row>
    <row r="3518" spans="5:5">
      <c r="E3518" s="840"/>
    </row>
    <row r="3519" spans="5:5">
      <c r="E3519" s="840"/>
    </row>
    <row r="3520" spans="5:5">
      <c r="E3520" s="840"/>
    </row>
    <row r="3521" spans="5:5">
      <c r="E3521" s="840"/>
    </row>
    <row r="3522" spans="5:5">
      <c r="E3522" s="840"/>
    </row>
    <row r="3523" spans="5:5">
      <c r="E3523" s="840"/>
    </row>
    <row r="3524" spans="5:5">
      <c r="E3524" s="840"/>
    </row>
    <row r="3525" spans="5:5">
      <c r="E3525" s="840"/>
    </row>
    <row r="3526" spans="5:5">
      <c r="E3526" s="840"/>
    </row>
    <row r="3527" spans="5:5">
      <c r="E3527" s="840"/>
    </row>
    <row r="3528" spans="5:5">
      <c r="E3528" s="840"/>
    </row>
    <row r="3529" spans="5:5">
      <c r="E3529" s="840"/>
    </row>
    <row r="3530" spans="5:5">
      <c r="E3530" s="840"/>
    </row>
    <row r="3531" spans="5:5">
      <c r="E3531" s="840"/>
    </row>
    <row r="3532" spans="5:5">
      <c r="E3532" s="840"/>
    </row>
    <row r="3533" spans="5:5">
      <c r="E3533" s="840"/>
    </row>
    <row r="3534" spans="5:5">
      <c r="E3534" s="840"/>
    </row>
    <row r="3535" spans="5:5">
      <c r="E3535" s="840"/>
    </row>
    <row r="3536" spans="5:5">
      <c r="E3536" s="840"/>
    </row>
    <row r="3537" spans="5:5">
      <c r="E3537" s="840"/>
    </row>
    <row r="3538" spans="5:5">
      <c r="E3538" s="840"/>
    </row>
    <row r="3539" spans="5:5">
      <c r="E3539" s="840"/>
    </row>
    <row r="3540" spans="5:5">
      <c r="E3540" s="840"/>
    </row>
    <row r="3541" spans="5:5">
      <c r="E3541" s="840"/>
    </row>
    <row r="3542" spans="5:5">
      <c r="E3542" s="840"/>
    </row>
    <row r="3543" spans="5:5">
      <c r="E3543" s="840"/>
    </row>
    <row r="3544" spans="5:5">
      <c r="E3544" s="840"/>
    </row>
    <row r="3545" spans="5:5">
      <c r="E3545" s="840"/>
    </row>
    <row r="3546" spans="5:5">
      <c r="E3546" s="840"/>
    </row>
    <row r="3547" spans="5:5">
      <c r="E3547" s="840"/>
    </row>
    <row r="3548" spans="5:5">
      <c r="E3548" s="840"/>
    </row>
    <row r="3549" spans="5:5">
      <c r="E3549" s="840"/>
    </row>
    <row r="3550" spans="5:5">
      <c r="E3550" s="840"/>
    </row>
    <row r="3551" spans="5:5">
      <c r="E3551" s="840"/>
    </row>
    <row r="3552" spans="5:5">
      <c r="E3552" s="840"/>
    </row>
    <row r="3553" spans="5:5">
      <c r="E3553" s="840"/>
    </row>
    <row r="3554" spans="5:5">
      <c r="E3554" s="840"/>
    </row>
    <row r="3555" spans="5:5">
      <c r="E3555" s="840"/>
    </row>
    <row r="3556" spans="5:5">
      <c r="E3556" s="840"/>
    </row>
    <row r="3557" spans="5:5">
      <c r="E3557" s="840"/>
    </row>
    <row r="3558" spans="5:5">
      <c r="E3558" s="840"/>
    </row>
    <row r="3559" spans="5:5">
      <c r="E3559" s="840"/>
    </row>
    <row r="3560" spans="5:5">
      <c r="E3560" s="840"/>
    </row>
    <row r="3561" spans="5:5">
      <c r="E3561" s="840"/>
    </row>
    <row r="3562" spans="5:5">
      <c r="E3562" s="840"/>
    </row>
    <row r="3563" spans="5:5">
      <c r="E3563" s="840"/>
    </row>
    <row r="3564" spans="5:5">
      <c r="E3564" s="840"/>
    </row>
    <row r="3565" spans="5:5">
      <c r="E3565" s="840"/>
    </row>
    <row r="3566" spans="5:5">
      <c r="E3566" s="840"/>
    </row>
    <row r="3567" spans="5:5">
      <c r="E3567" s="840"/>
    </row>
    <row r="3568" spans="5:5">
      <c r="E3568" s="840"/>
    </row>
    <row r="3569" spans="5:5">
      <c r="E3569" s="840"/>
    </row>
    <row r="3570" spans="5:5">
      <c r="E3570" s="840"/>
    </row>
    <row r="3571" spans="5:5">
      <c r="E3571" s="840"/>
    </row>
    <row r="3572" spans="5:5">
      <c r="E3572" s="840"/>
    </row>
    <row r="3573" spans="5:5">
      <c r="E3573" s="840"/>
    </row>
    <row r="3574" spans="5:5">
      <c r="E3574" s="840"/>
    </row>
    <row r="3575" spans="5:5">
      <c r="E3575" s="840"/>
    </row>
    <row r="3576" spans="5:5">
      <c r="E3576" s="840"/>
    </row>
    <row r="3577" spans="5:5">
      <c r="E3577" s="840"/>
    </row>
    <row r="3578" spans="5:5">
      <c r="E3578" s="840"/>
    </row>
    <row r="3579" spans="5:5">
      <c r="E3579" s="840"/>
    </row>
    <row r="3580" spans="5:5">
      <c r="E3580" s="840"/>
    </row>
    <row r="3581" spans="5:5">
      <c r="E3581" s="840"/>
    </row>
    <row r="3582" spans="5:5">
      <c r="E3582" s="840"/>
    </row>
    <row r="3583" spans="5:5">
      <c r="E3583" s="840"/>
    </row>
    <row r="3584" spans="5:5">
      <c r="E3584" s="840"/>
    </row>
    <row r="3585" spans="5:5">
      <c r="E3585" s="840"/>
    </row>
    <row r="3586" spans="5:5">
      <c r="E3586" s="840"/>
    </row>
    <row r="3587" spans="5:5">
      <c r="E3587" s="840"/>
    </row>
    <row r="3588" spans="5:5">
      <c r="E3588" s="840"/>
    </row>
    <row r="3589" spans="5:5">
      <c r="E3589" s="840"/>
    </row>
    <row r="3590" spans="5:5">
      <c r="E3590" s="840"/>
    </row>
    <row r="3591" spans="5:5">
      <c r="E3591" s="840"/>
    </row>
    <row r="3592" spans="5:5">
      <c r="E3592" s="840"/>
    </row>
    <row r="3593" spans="5:5">
      <c r="E3593" s="840"/>
    </row>
    <row r="3594" spans="5:5">
      <c r="E3594" s="840"/>
    </row>
    <row r="3595" spans="5:5">
      <c r="E3595" s="840"/>
    </row>
    <row r="3596" spans="5:5">
      <c r="E3596" s="840"/>
    </row>
    <row r="3597" spans="5:5">
      <c r="E3597" s="840"/>
    </row>
    <row r="3598" spans="5:5">
      <c r="E3598" s="840"/>
    </row>
    <row r="3599" spans="5:5">
      <c r="E3599" s="840"/>
    </row>
    <row r="3600" spans="5:5">
      <c r="E3600" s="840"/>
    </row>
    <row r="3601" spans="5:5">
      <c r="E3601" s="840"/>
    </row>
    <row r="3602" spans="5:5">
      <c r="E3602" s="840"/>
    </row>
    <row r="3603" spans="5:5">
      <c r="E3603" s="840"/>
    </row>
    <row r="3604" spans="5:5">
      <c r="E3604" s="840"/>
    </row>
    <row r="3605" spans="5:5">
      <c r="E3605" s="840"/>
    </row>
    <row r="3606" spans="5:5">
      <c r="E3606" s="840"/>
    </row>
    <row r="3607" spans="5:5">
      <c r="E3607" s="840"/>
    </row>
    <row r="3608" spans="5:5">
      <c r="E3608" s="840"/>
    </row>
    <row r="3609" spans="5:5">
      <c r="E3609" s="840"/>
    </row>
    <row r="3610" spans="5:5">
      <c r="E3610" s="840"/>
    </row>
    <row r="3611" spans="5:5">
      <c r="E3611" s="840"/>
    </row>
    <row r="3612" spans="5:5">
      <c r="E3612" s="840"/>
    </row>
    <row r="3613" spans="5:5">
      <c r="E3613" s="840"/>
    </row>
    <row r="3614" spans="5:5">
      <c r="E3614" s="840"/>
    </row>
    <row r="3615" spans="5:5">
      <c r="E3615" s="840"/>
    </row>
    <row r="3616" spans="5:5">
      <c r="E3616" s="840"/>
    </row>
    <row r="3617" spans="5:5">
      <c r="E3617" s="840"/>
    </row>
    <row r="3618" spans="5:5">
      <c r="E3618" s="840"/>
    </row>
    <row r="3619" spans="5:5">
      <c r="E3619" s="840"/>
    </row>
    <row r="3620" spans="5:5">
      <c r="E3620" s="840"/>
    </row>
    <row r="3621" spans="5:5">
      <c r="E3621" s="840"/>
    </row>
    <row r="3622" spans="5:5">
      <c r="E3622" s="840"/>
    </row>
    <row r="3623" spans="5:5">
      <c r="E3623" s="840"/>
    </row>
    <row r="3624" spans="5:5">
      <c r="E3624" s="840"/>
    </row>
    <row r="3625" spans="5:5">
      <c r="E3625" s="840"/>
    </row>
    <row r="3626" spans="5:5">
      <c r="E3626" s="840"/>
    </row>
    <row r="3627" spans="5:5">
      <c r="E3627" s="840"/>
    </row>
    <row r="3628" spans="5:5">
      <c r="E3628" s="840"/>
    </row>
    <row r="3629" spans="5:5">
      <c r="E3629" s="840"/>
    </row>
    <row r="3630" spans="5:5">
      <c r="E3630" s="840"/>
    </row>
    <row r="3631" spans="5:5">
      <c r="E3631" s="840"/>
    </row>
    <row r="3632" spans="5:5">
      <c r="E3632" s="840"/>
    </row>
    <row r="3633" spans="5:5">
      <c r="E3633" s="840"/>
    </row>
    <row r="3634" spans="5:5">
      <c r="E3634" s="840"/>
    </row>
    <row r="3635" spans="5:5">
      <c r="E3635" s="840"/>
    </row>
    <row r="3636" spans="5:5">
      <c r="E3636" s="840"/>
    </row>
    <row r="3637" spans="5:5">
      <c r="E3637" s="840"/>
    </row>
    <row r="3638" spans="5:5">
      <c r="E3638" s="840"/>
    </row>
    <row r="3639" spans="5:5">
      <c r="E3639" s="840"/>
    </row>
    <row r="3640" spans="5:5">
      <c r="E3640" s="840"/>
    </row>
    <row r="3641" spans="5:5">
      <c r="E3641" s="840"/>
    </row>
    <row r="3642" spans="5:5">
      <c r="E3642" s="840"/>
    </row>
    <row r="3643" spans="5:5">
      <c r="E3643" s="840"/>
    </row>
    <row r="3644" spans="5:5">
      <c r="E3644" s="840"/>
    </row>
    <row r="3645" spans="5:5">
      <c r="E3645" s="840"/>
    </row>
    <row r="3646" spans="5:5">
      <c r="E3646" s="840"/>
    </row>
    <row r="3647" spans="5:5">
      <c r="E3647" s="840"/>
    </row>
    <row r="3648" spans="5:5">
      <c r="E3648" s="840"/>
    </row>
    <row r="3649" spans="5:5">
      <c r="E3649" s="840"/>
    </row>
    <row r="3650" spans="5:5">
      <c r="E3650" s="840"/>
    </row>
    <row r="3651" spans="5:5">
      <c r="E3651" s="840"/>
    </row>
    <row r="3652" spans="5:5">
      <c r="E3652" s="840"/>
    </row>
    <row r="3653" spans="5:5">
      <c r="E3653" s="840"/>
    </row>
    <row r="3654" spans="5:5">
      <c r="E3654" s="840"/>
    </row>
    <row r="3655" spans="5:5">
      <c r="E3655" s="840"/>
    </row>
    <row r="3656" spans="5:5">
      <c r="E3656" s="840"/>
    </row>
    <row r="3657" spans="5:5">
      <c r="E3657" s="840"/>
    </row>
    <row r="3658" spans="5:5">
      <c r="E3658" s="840"/>
    </row>
    <row r="3659" spans="5:5">
      <c r="E3659" s="840"/>
    </row>
    <row r="3660" spans="5:5">
      <c r="E3660" s="840"/>
    </row>
    <row r="3661" spans="5:5">
      <c r="E3661" s="840"/>
    </row>
    <row r="3662" spans="5:5">
      <c r="E3662" s="840"/>
    </row>
    <row r="3663" spans="5:5">
      <c r="E3663" s="840"/>
    </row>
    <row r="3664" spans="5:5">
      <c r="E3664" s="840"/>
    </row>
    <row r="3665" spans="5:5">
      <c r="E3665" s="840"/>
    </row>
    <row r="3666" spans="5:5">
      <c r="E3666" s="840"/>
    </row>
    <row r="3667" spans="5:5">
      <c r="E3667" s="840"/>
    </row>
    <row r="3668" spans="5:5">
      <c r="E3668" s="840"/>
    </row>
    <row r="3669" spans="5:5">
      <c r="E3669" s="840"/>
    </row>
    <row r="3670" spans="5:5">
      <c r="E3670" s="840"/>
    </row>
    <row r="3671" spans="5:5">
      <c r="E3671" s="840"/>
    </row>
    <row r="3672" spans="5:5">
      <c r="E3672" s="840"/>
    </row>
    <row r="3673" spans="5:5">
      <c r="E3673" s="840"/>
    </row>
    <row r="3674" spans="5:5">
      <c r="E3674" s="840"/>
    </row>
    <row r="3675" spans="5:5">
      <c r="E3675" s="840"/>
    </row>
    <row r="3676" spans="5:5">
      <c r="E3676" s="840"/>
    </row>
    <row r="3677" spans="5:5">
      <c r="E3677" s="840"/>
    </row>
    <row r="3678" spans="5:5">
      <c r="E3678" s="840"/>
    </row>
    <row r="3679" spans="5:5">
      <c r="E3679" s="840"/>
    </row>
    <row r="3680" spans="5:5">
      <c r="E3680" s="840"/>
    </row>
    <row r="3681" spans="5:5">
      <c r="E3681" s="840"/>
    </row>
    <row r="3682" spans="5:5">
      <c r="E3682" s="840"/>
    </row>
    <row r="3683" spans="5:5">
      <c r="E3683" s="840"/>
    </row>
    <row r="3684" spans="5:5">
      <c r="E3684" s="840"/>
    </row>
    <row r="3685" spans="5:5">
      <c r="E3685" s="840"/>
    </row>
    <row r="3686" spans="5:5">
      <c r="E3686" s="840"/>
    </row>
    <row r="3687" spans="5:5">
      <c r="E3687" s="840"/>
    </row>
    <row r="3688" spans="5:5">
      <c r="E3688" s="840"/>
    </row>
    <row r="3689" spans="5:5">
      <c r="E3689" s="840"/>
    </row>
    <row r="3690" spans="5:5">
      <c r="E3690" s="840"/>
    </row>
    <row r="3691" spans="5:5">
      <c r="E3691" s="840"/>
    </row>
    <row r="3692" spans="5:5">
      <c r="E3692" s="840"/>
    </row>
    <row r="3693" spans="5:5">
      <c r="E3693" s="840"/>
    </row>
    <row r="3694" spans="5:5">
      <c r="E3694" s="840"/>
    </row>
    <row r="3695" spans="5:5">
      <c r="E3695" s="840"/>
    </row>
    <row r="3696" spans="5:5">
      <c r="E3696" s="840"/>
    </row>
    <row r="3697" spans="5:5">
      <c r="E3697" s="840"/>
    </row>
    <row r="3698" spans="5:5">
      <c r="E3698" s="840"/>
    </row>
    <row r="3699" spans="5:5">
      <c r="E3699" s="840"/>
    </row>
    <row r="3700" spans="5:5">
      <c r="E3700" s="840"/>
    </row>
    <row r="3701" spans="5:5">
      <c r="E3701" s="840"/>
    </row>
    <row r="3702" spans="5:5">
      <c r="E3702" s="840"/>
    </row>
    <row r="3703" spans="5:5">
      <c r="E3703" s="840"/>
    </row>
    <row r="3704" spans="5:5">
      <c r="E3704" s="840"/>
    </row>
    <row r="3705" spans="5:5">
      <c r="E3705" s="840"/>
    </row>
    <row r="3706" spans="5:5">
      <c r="E3706" s="840"/>
    </row>
    <row r="3707" spans="5:5">
      <c r="E3707" s="840"/>
    </row>
    <row r="3708" spans="5:5">
      <c r="E3708" s="840"/>
    </row>
    <row r="3709" spans="5:5">
      <c r="E3709" s="840"/>
    </row>
    <row r="3710" spans="5:5">
      <c r="E3710" s="840"/>
    </row>
    <row r="3711" spans="5:5">
      <c r="E3711" s="840"/>
    </row>
    <row r="3712" spans="5:5">
      <c r="E3712" s="840"/>
    </row>
    <row r="3713" spans="5:5">
      <c r="E3713" s="840"/>
    </row>
    <row r="3714" spans="5:5">
      <c r="E3714" s="840"/>
    </row>
    <row r="3715" spans="5:5">
      <c r="E3715" s="840"/>
    </row>
    <row r="3716" spans="5:5">
      <c r="E3716" s="840"/>
    </row>
    <row r="3717" spans="5:5">
      <c r="E3717" s="840"/>
    </row>
    <row r="3718" spans="5:5">
      <c r="E3718" s="840"/>
    </row>
    <row r="3719" spans="5:5">
      <c r="E3719" s="840"/>
    </row>
    <row r="3720" spans="5:5">
      <c r="E3720" s="840"/>
    </row>
    <row r="3721" spans="5:5">
      <c r="E3721" s="840"/>
    </row>
    <row r="3722" spans="5:5">
      <c r="E3722" s="840"/>
    </row>
    <row r="3723" spans="5:5">
      <c r="E3723" s="840"/>
    </row>
    <row r="3724" spans="5:5">
      <c r="E3724" s="840"/>
    </row>
    <row r="3725" spans="5:5">
      <c r="E3725" s="840"/>
    </row>
    <row r="3726" spans="5:5">
      <c r="E3726" s="840"/>
    </row>
    <row r="3727" spans="5:5">
      <c r="E3727" s="840"/>
    </row>
    <row r="3728" spans="5:5">
      <c r="E3728" s="840"/>
    </row>
    <row r="3729" spans="5:5">
      <c r="E3729" s="840"/>
    </row>
    <row r="3730" spans="5:5">
      <c r="E3730" s="840"/>
    </row>
    <row r="3731" spans="5:5">
      <c r="E3731" s="840"/>
    </row>
    <row r="3732" spans="5:5">
      <c r="E3732" s="840"/>
    </row>
    <row r="3733" spans="5:5">
      <c r="E3733" s="840"/>
    </row>
    <row r="3734" spans="5:5">
      <c r="E3734" s="840"/>
    </row>
    <row r="3735" spans="5:5">
      <c r="E3735" s="840"/>
    </row>
    <row r="3736" spans="5:5">
      <c r="E3736" s="840"/>
    </row>
    <row r="3737" spans="5:5">
      <c r="E3737" s="840"/>
    </row>
    <row r="3738" spans="5:5">
      <c r="E3738" s="840"/>
    </row>
    <row r="3739" spans="5:5">
      <c r="E3739" s="840"/>
    </row>
    <row r="3740" spans="5:5">
      <c r="E3740" s="840"/>
    </row>
    <row r="3741" spans="5:5">
      <c r="E3741" s="840"/>
    </row>
    <row r="3742" spans="5:5">
      <c r="E3742" s="840"/>
    </row>
    <row r="3743" spans="5:5">
      <c r="E3743" s="840"/>
    </row>
    <row r="3744" spans="5:5">
      <c r="E3744" s="840"/>
    </row>
    <row r="3745" spans="5:5">
      <c r="E3745" s="840"/>
    </row>
    <row r="3746" spans="5:5">
      <c r="E3746" s="840"/>
    </row>
    <row r="3747" spans="5:5">
      <c r="E3747" s="840"/>
    </row>
    <row r="3748" spans="5:5">
      <c r="E3748" s="840"/>
    </row>
    <row r="3749" spans="5:5">
      <c r="E3749" s="840"/>
    </row>
    <row r="3750" spans="5:5">
      <c r="E3750" s="840"/>
    </row>
    <row r="3751" spans="5:5">
      <c r="E3751" s="840"/>
    </row>
    <row r="3752" spans="5:5">
      <c r="E3752" s="840"/>
    </row>
    <row r="3753" spans="5:5">
      <c r="E3753" s="840"/>
    </row>
    <row r="3754" spans="5:5">
      <c r="E3754" s="840"/>
    </row>
    <row r="3755" spans="5:5">
      <c r="E3755" s="840"/>
    </row>
    <row r="3756" spans="5:5">
      <c r="E3756" s="840"/>
    </row>
    <row r="3757" spans="5:5">
      <c r="E3757" s="840"/>
    </row>
    <row r="3758" spans="5:5">
      <c r="E3758" s="840"/>
    </row>
    <row r="3759" spans="5:5">
      <c r="E3759" s="840"/>
    </row>
    <row r="3760" spans="5:5">
      <c r="E3760" s="840"/>
    </row>
    <row r="3761" spans="5:5">
      <c r="E3761" s="840"/>
    </row>
    <row r="3762" spans="5:5">
      <c r="E3762" s="840"/>
    </row>
    <row r="3763" spans="5:5">
      <c r="E3763" s="840"/>
    </row>
    <row r="3764" spans="5:5">
      <c r="E3764" s="840"/>
    </row>
    <row r="3765" spans="5:5">
      <c r="E3765" s="840"/>
    </row>
    <row r="3766" spans="5:5">
      <c r="E3766" s="840"/>
    </row>
    <row r="3767" spans="5:5">
      <c r="E3767" s="840"/>
    </row>
    <row r="3768" spans="5:5">
      <c r="E3768" s="840"/>
    </row>
    <row r="3769" spans="5:5">
      <c r="E3769" s="840"/>
    </row>
    <row r="3770" spans="5:5">
      <c r="E3770" s="840"/>
    </row>
    <row r="3771" spans="5:5">
      <c r="E3771" s="840"/>
    </row>
    <row r="3772" spans="5:5">
      <c r="E3772" s="840"/>
    </row>
    <row r="3773" spans="5:5">
      <c r="E3773" s="840"/>
    </row>
    <row r="3774" spans="5:5">
      <c r="E3774" s="840"/>
    </row>
    <row r="3775" spans="5:5">
      <c r="E3775" s="840"/>
    </row>
    <row r="3776" spans="5:5">
      <c r="E3776" s="840"/>
    </row>
    <row r="3777" spans="5:5">
      <c r="E3777" s="840"/>
    </row>
    <row r="3778" spans="5:5">
      <c r="E3778" s="840"/>
    </row>
    <row r="3779" spans="5:5">
      <c r="E3779" s="840"/>
    </row>
    <row r="3780" spans="5:5">
      <c r="E3780" s="840"/>
    </row>
    <row r="3781" spans="5:5">
      <c r="E3781" s="840"/>
    </row>
    <row r="3782" spans="5:5">
      <c r="E3782" s="840"/>
    </row>
    <row r="3783" spans="5:5">
      <c r="E3783" s="840"/>
    </row>
    <row r="3784" spans="5:5">
      <c r="E3784" s="840"/>
    </row>
    <row r="3785" spans="5:5">
      <c r="E3785" s="840"/>
    </row>
    <row r="3786" spans="5:5">
      <c r="E3786" s="840"/>
    </row>
    <row r="3787" spans="5:5">
      <c r="E3787" s="840"/>
    </row>
    <row r="3788" spans="5:5">
      <c r="E3788" s="840"/>
    </row>
    <row r="3789" spans="5:5">
      <c r="E3789" s="840"/>
    </row>
    <row r="3790" spans="5:5">
      <c r="E3790" s="840"/>
    </row>
    <row r="3791" spans="5:5">
      <c r="E3791" s="840"/>
    </row>
    <row r="3792" spans="5:5">
      <c r="E3792" s="840"/>
    </row>
    <row r="3793" spans="5:5">
      <c r="E3793" s="840"/>
    </row>
    <row r="3794" spans="5:5">
      <c r="E3794" s="840"/>
    </row>
    <row r="3795" spans="5:5">
      <c r="E3795" s="840"/>
    </row>
    <row r="3796" spans="5:5">
      <c r="E3796" s="840"/>
    </row>
    <row r="3797" spans="5:5">
      <c r="E3797" s="840"/>
    </row>
    <row r="3798" spans="5:5">
      <c r="E3798" s="840"/>
    </row>
    <row r="3799" spans="5:5">
      <c r="E3799" s="840"/>
    </row>
    <row r="3800" spans="5:5">
      <c r="E3800" s="840"/>
    </row>
    <row r="3801" spans="5:5">
      <c r="E3801" s="840"/>
    </row>
    <row r="3802" spans="5:5">
      <c r="E3802" s="840"/>
    </row>
    <row r="3803" spans="5:5">
      <c r="E3803" s="840"/>
    </row>
    <row r="3804" spans="5:5">
      <c r="E3804" s="840"/>
    </row>
    <row r="3805" spans="5:5">
      <c r="E3805" s="840"/>
    </row>
    <row r="3806" spans="5:5">
      <c r="E3806" s="840"/>
    </row>
    <row r="3807" spans="5:5">
      <c r="E3807" s="840"/>
    </row>
    <row r="3808" spans="5:5">
      <c r="E3808" s="840"/>
    </row>
    <row r="3809" spans="5:5">
      <c r="E3809" s="840"/>
    </row>
    <row r="3810" spans="5:5">
      <c r="E3810" s="840"/>
    </row>
    <row r="3811" spans="5:5">
      <c r="E3811" s="840"/>
    </row>
    <row r="3812" spans="5:5">
      <c r="E3812" s="840"/>
    </row>
    <row r="3813" spans="5:5">
      <c r="E3813" s="840"/>
    </row>
    <row r="3814" spans="5:5">
      <c r="E3814" s="840"/>
    </row>
    <row r="3815" spans="5:5">
      <c r="E3815" s="840"/>
    </row>
    <row r="3816" spans="5:5">
      <c r="E3816" s="840"/>
    </row>
    <row r="3817" spans="5:5">
      <c r="E3817" s="840"/>
    </row>
    <row r="3818" spans="5:5">
      <c r="E3818" s="840"/>
    </row>
    <row r="3819" spans="5:5">
      <c r="E3819" s="840"/>
    </row>
    <row r="3820" spans="5:5">
      <c r="E3820" s="840"/>
    </row>
    <row r="3821" spans="5:5">
      <c r="E3821" s="840"/>
    </row>
    <row r="3822" spans="5:5">
      <c r="E3822" s="840"/>
    </row>
    <row r="3823" spans="5:5">
      <c r="E3823" s="840"/>
    </row>
    <row r="3824" spans="5:5">
      <c r="E3824" s="840"/>
    </row>
    <row r="3825" spans="5:5">
      <c r="E3825" s="840"/>
    </row>
    <row r="3826" spans="5:5">
      <c r="E3826" s="840"/>
    </row>
    <row r="3827" spans="5:5">
      <c r="E3827" s="840"/>
    </row>
    <row r="3828" spans="5:5">
      <c r="E3828" s="840"/>
    </row>
    <row r="3829" spans="5:5">
      <c r="E3829" s="840"/>
    </row>
    <row r="3830" spans="5:5">
      <c r="E3830" s="840"/>
    </row>
    <row r="3831" spans="5:5">
      <c r="E3831" s="840"/>
    </row>
    <row r="3832" spans="5:5">
      <c r="E3832" s="840"/>
    </row>
    <row r="3833" spans="5:5">
      <c r="E3833" s="840"/>
    </row>
    <row r="3834" spans="5:5">
      <c r="E3834" s="840"/>
    </row>
    <row r="3835" spans="5:5">
      <c r="E3835" s="840"/>
    </row>
    <row r="3836" spans="5:5">
      <c r="E3836" s="840"/>
    </row>
    <row r="3837" spans="5:5">
      <c r="E3837" s="840"/>
    </row>
    <row r="3838" spans="5:5">
      <c r="E3838" s="840"/>
    </row>
    <row r="3839" spans="5:5">
      <c r="E3839" s="840"/>
    </row>
    <row r="3840" spans="5:5">
      <c r="E3840" s="840"/>
    </row>
    <row r="3841" spans="5:5">
      <c r="E3841" s="840"/>
    </row>
    <row r="3842" spans="5:5">
      <c r="E3842" s="840"/>
    </row>
    <row r="3843" spans="5:5">
      <c r="E3843" s="840"/>
    </row>
    <row r="3844" spans="5:5">
      <c r="E3844" s="840"/>
    </row>
    <row r="3845" spans="5:5">
      <c r="E3845" s="840"/>
    </row>
  </sheetData>
  <mergeCells count="9">
    <mergeCell ref="A2:R2"/>
    <mergeCell ref="A5:A6"/>
    <mergeCell ref="B5:B6"/>
    <mergeCell ref="C5:C6"/>
    <mergeCell ref="D5:F5"/>
    <mergeCell ref="G5:I5"/>
    <mergeCell ref="J5:L5"/>
    <mergeCell ref="M5:O5"/>
    <mergeCell ref="P5:R5"/>
  </mergeCells>
  <hyperlinks>
    <hyperlink ref="A1" location="Índice!A1" display="Volver al Índice" xr:uid="{37A50449-06FA-4E7D-BE54-3019BB638D89}"/>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8C487-F39E-46CC-B975-0DDC9C3A7E3C}">
  <sheetPr>
    <tabColor rgb="FFFFFF00"/>
    <pageSetUpPr fitToPage="1"/>
  </sheetPr>
  <dimension ref="A1:AC107"/>
  <sheetViews>
    <sheetView showGridLines="0" zoomScale="102" zoomScaleNormal="102" workbookViewId="0"/>
  </sheetViews>
  <sheetFormatPr baseColWidth="10" defaultColWidth="11.44140625" defaultRowHeight="13.2"/>
  <cols>
    <col min="1" max="1" width="3.44140625" style="7" customWidth="1"/>
    <col min="2" max="2" width="9.44140625" style="7" bestFit="1" customWidth="1"/>
    <col min="3" max="3" width="3.44140625" style="7" customWidth="1"/>
    <col min="4" max="4" width="9.44140625" style="7" customWidth="1"/>
    <col min="5" max="5" width="1.44140625" style="7" customWidth="1"/>
    <col min="6" max="6" width="11.109375" style="7" customWidth="1"/>
    <col min="7" max="7" width="2" style="7" customWidth="1"/>
    <col min="8" max="8" width="11" style="7" customWidth="1"/>
    <col min="9" max="9" width="1.88671875" style="7" customWidth="1"/>
    <col min="10" max="10" width="10.44140625" style="7" bestFit="1" customWidth="1"/>
    <col min="11" max="11" width="1.44140625" style="7" customWidth="1"/>
    <col min="12" max="12" width="8.44140625" style="7" customWidth="1"/>
    <col min="13" max="13" width="3.5546875" style="7" customWidth="1"/>
    <col min="14" max="14" width="8.44140625" style="7" customWidth="1"/>
    <col min="15" max="15" width="1.44140625" style="7" customWidth="1"/>
    <col min="16" max="16" width="10.44140625" style="7" bestFit="1" customWidth="1"/>
    <col min="17" max="17" width="1.44140625" style="7" customWidth="1"/>
    <col min="18" max="18" width="10.44140625" style="7" customWidth="1"/>
    <col min="19" max="19" width="1.44140625" style="7" customWidth="1"/>
    <col min="20" max="20" width="11.21875" style="7" customWidth="1"/>
    <col min="21" max="256" width="11.44140625" style="7"/>
    <col min="257" max="257" width="3.44140625" style="7" customWidth="1"/>
    <col min="258" max="258" width="9.44140625" style="7" bestFit="1" customWidth="1"/>
    <col min="259" max="259" width="3.44140625" style="7" customWidth="1"/>
    <col min="260" max="260" width="9.44140625" style="7" customWidth="1"/>
    <col min="261" max="261" width="1.44140625" style="7" customWidth="1"/>
    <col min="262" max="262" width="11.109375" style="7" customWidth="1"/>
    <col min="263" max="263" width="2" style="7" customWidth="1"/>
    <col min="264" max="264" width="11" style="7" customWidth="1"/>
    <col min="265" max="265" width="1.88671875" style="7" customWidth="1"/>
    <col min="266" max="266" width="10.44140625" style="7" bestFit="1" customWidth="1"/>
    <col min="267" max="267" width="1.44140625" style="7" customWidth="1"/>
    <col min="268" max="268" width="8.44140625" style="7" customWidth="1"/>
    <col min="269" max="269" width="3.5546875" style="7" customWidth="1"/>
    <col min="270" max="270" width="8.44140625" style="7" customWidth="1"/>
    <col min="271" max="271" width="1.44140625" style="7" customWidth="1"/>
    <col min="272" max="272" width="10.44140625" style="7" bestFit="1" customWidth="1"/>
    <col min="273" max="273" width="1.44140625" style="7" customWidth="1"/>
    <col min="274" max="274" width="10.44140625" style="7" customWidth="1"/>
    <col min="275" max="275" width="1.44140625" style="7" customWidth="1"/>
    <col min="276" max="276" width="11.21875" style="7" customWidth="1"/>
    <col min="277" max="512" width="11.44140625" style="7"/>
    <col min="513" max="513" width="3.44140625" style="7" customWidth="1"/>
    <col min="514" max="514" width="9.44140625" style="7" bestFit="1" customWidth="1"/>
    <col min="515" max="515" width="3.44140625" style="7" customWidth="1"/>
    <col min="516" max="516" width="9.44140625" style="7" customWidth="1"/>
    <col min="517" max="517" width="1.44140625" style="7" customWidth="1"/>
    <col min="518" max="518" width="11.109375" style="7" customWidth="1"/>
    <col min="519" max="519" width="2" style="7" customWidth="1"/>
    <col min="520" max="520" width="11" style="7" customWidth="1"/>
    <col min="521" max="521" width="1.88671875" style="7" customWidth="1"/>
    <col min="522" max="522" width="10.44140625" style="7" bestFit="1" customWidth="1"/>
    <col min="523" max="523" width="1.44140625" style="7" customWidth="1"/>
    <col min="524" max="524" width="8.44140625" style="7" customWidth="1"/>
    <col min="525" max="525" width="3.5546875" style="7" customWidth="1"/>
    <col min="526" max="526" width="8.44140625" style="7" customWidth="1"/>
    <col min="527" max="527" width="1.44140625" style="7" customWidth="1"/>
    <col min="528" max="528" width="10.44140625" style="7" bestFit="1" customWidth="1"/>
    <col min="529" max="529" width="1.44140625" style="7" customWidth="1"/>
    <col min="530" max="530" width="10.44140625" style="7" customWidth="1"/>
    <col min="531" max="531" width="1.44140625" style="7" customWidth="1"/>
    <col min="532" max="532" width="11.21875" style="7" customWidth="1"/>
    <col min="533" max="768" width="11.44140625" style="7"/>
    <col min="769" max="769" width="3.44140625" style="7" customWidth="1"/>
    <col min="770" max="770" width="9.44140625" style="7" bestFit="1" customWidth="1"/>
    <col min="771" max="771" width="3.44140625" style="7" customWidth="1"/>
    <col min="772" max="772" width="9.44140625" style="7" customWidth="1"/>
    <col min="773" max="773" width="1.44140625" style="7" customWidth="1"/>
    <col min="774" max="774" width="11.109375" style="7" customWidth="1"/>
    <col min="775" max="775" width="2" style="7" customWidth="1"/>
    <col min="776" max="776" width="11" style="7" customWidth="1"/>
    <col min="777" max="777" width="1.88671875" style="7" customWidth="1"/>
    <col min="778" max="778" width="10.44140625" style="7" bestFit="1" customWidth="1"/>
    <col min="779" max="779" width="1.44140625" style="7" customWidth="1"/>
    <col min="780" max="780" width="8.44140625" style="7" customWidth="1"/>
    <col min="781" max="781" width="3.5546875" style="7" customWidth="1"/>
    <col min="782" max="782" width="8.44140625" style="7" customWidth="1"/>
    <col min="783" max="783" width="1.44140625" style="7" customWidth="1"/>
    <col min="784" max="784" width="10.44140625" style="7" bestFit="1" customWidth="1"/>
    <col min="785" max="785" width="1.44140625" style="7" customWidth="1"/>
    <col min="786" max="786" width="10.44140625" style="7" customWidth="1"/>
    <col min="787" max="787" width="1.44140625" style="7" customWidth="1"/>
    <col min="788" max="788" width="11.21875" style="7" customWidth="1"/>
    <col min="789" max="1024" width="11.44140625" style="7"/>
    <col min="1025" max="1025" width="3.44140625" style="7" customWidth="1"/>
    <col min="1026" max="1026" width="9.44140625" style="7" bestFit="1" customWidth="1"/>
    <col min="1027" max="1027" width="3.44140625" style="7" customWidth="1"/>
    <col min="1028" max="1028" width="9.44140625" style="7" customWidth="1"/>
    <col min="1029" max="1029" width="1.44140625" style="7" customWidth="1"/>
    <col min="1030" max="1030" width="11.109375" style="7" customWidth="1"/>
    <col min="1031" max="1031" width="2" style="7" customWidth="1"/>
    <col min="1032" max="1032" width="11" style="7" customWidth="1"/>
    <col min="1033" max="1033" width="1.88671875" style="7" customWidth="1"/>
    <col min="1034" max="1034" width="10.44140625" style="7" bestFit="1" customWidth="1"/>
    <col min="1035" max="1035" width="1.44140625" style="7" customWidth="1"/>
    <col min="1036" max="1036" width="8.44140625" style="7" customWidth="1"/>
    <col min="1037" max="1037" width="3.5546875" style="7" customWidth="1"/>
    <col min="1038" max="1038" width="8.44140625" style="7" customWidth="1"/>
    <col min="1039" max="1039" width="1.44140625" style="7" customWidth="1"/>
    <col min="1040" max="1040" width="10.44140625" style="7" bestFit="1" customWidth="1"/>
    <col min="1041" max="1041" width="1.44140625" style="7" customWidth="1"/>
    <col min="1042" max="1042" width="10.44140625" style="7" customWidth="1"/>
    <col min="1043" max="1043" width="1.44140625" style="7" customWidth="1"/>
    <col min="1044" max="1044" width="11.21875" style="7" customWidth="1"/>
    <col min="1045" max="1280" width="11.44140625" style="7"/>
    <col min="1281" max="1281" width="3.44140625" style="7" customWidth="1"/>
    <col min="1282" max="1282" width="9.44140625" style="7" bestFit="1" customWidth="1"/>
    <col min="1283" max="1283" width="3.44140625" style="7" customWidth="1"/>
    <col min="1284" max="1284" width="9.44140625" style="7" customWidth="1"/>
    <col min="1285" max="1285" width="1.44140625" style="7" customWidth="1"/>
    <col min="1286" max="1286" width="11.109375" style="7" customWidth="1"/>
    <col min="1287" max="1287" width="2" style="7" customWidth="1"/>
    <col min="1288" max="1288" width="11" style="7" customWidth="1"/>
    <col min="1289" max="1289" width="1.88671875" style="7" customWidth="1"/>
    <col min="1290" max="1290" width="10.44140625" style="7" bestFit="1" customWidth="1"/>
    <col min="1291" max="1291" width="1.44140625" style="7" customWidth="1"/>
    <col min="1292" max="1292" width="8.44140625" style="7" customWidth="1"/>
    <col min="1293" max="1293" width="3.5546875" style="7" customWidth="1"/>
    <col min="1294" max="1294" width="8.44140625" style="7" customWidth="1"/>
    <col min="1295" max="1295" width="1.44140625" style="7" customWidth="1"/>
    <col min="1296" max="1296" width="10.44140625" style="7" bestFit="1" customWidth="1"/>
    <col min="1297" max="1297" width="1.44140625" style="7" customWidth="1"/>
    <col min="1298" max="1298" width="10.44140625" style="7" customWidth="1"/>
    <col min="1299" max="1299" width="1.44140625" style="7" customWidth="1"/>
    <col min="1300" max="1300" width="11.21875" style="7" customWidth="1"/>
    <col min="1301" max="1536" width="11.44140625" style="7"/>
    <col min="1537" max="1537" width="3.44140625" style="7" customWidth="1"/>
    <col min="1538" max="1538" width="9.44140625" style="7" bestFit="1" customWidth="1"/>
    <col min="1539" max="1539" width="3.44140625" style="7" customWidth="1"/>
    <col min="1540" max="1540" width="9.44140625" style="7" customWidth="1"/>
    <col min="1541" max="1541" width="1.44140625" style="7" customWidth="1"/>
    <col min="1542" max="1542" width="11.109375" style="7" customWidth="1"/>
    <col min="1543" max="1543" width="2" style="7" customWidth="1"/>
    <col min="1544" max="1544" width="11" style="7" customWidth="1"/>
    <col min="1545" max="1545" width="1.88671875" style="7" customWidth="1"/>
    <col min="1546" max="1546" width="10.44140625" style="7" bestFit="1" customWidth="1"/>
    <col min="1547" max="1547" width="1.44140625" style="7" customWidth="1"/>
    <col min="1548" max="1548" width="8.44140625" style="7" customWidth="1"/>
    <col min="1549" max="1549" width="3.5546875" style="7" customWidth="1"/>
    <col min="1550" max="1550" width="8.44140625" style="7" customWidth="1"/>
    <col min="1551" max="1551" width="1.44140625" style="7" customWidth="1"/>
    <col min="1552" max="1552" width="10.44140625" style="7" bestFit="1" customWidth="1"/>
    <col min="1553" max="1553" width="1.44140625" style="7" customWidth="1"/>
    <col min="1554" max="1554" width="10.44140625" style="7" customWidth="1"/>
    <col min="1555" max="1555" width="1.44140625" style="7" customWidth="1"/>
    <col min="1556" max="1556" width="11.21875" style="7" customWidth="1"/>
    <col min="1557" max="1792" width="11.44140625" style="7"/>
    <col min="1793" max="1793" width="3.44140625" style="7" customWidth="1"/>
    <col min="1794" max="1794" width="9.44140625" style="7" bestFit="1" customWidth="1"/>
    <col min="1795" max="1795" width="3.44140625" style="7" customWidth="1"/>
    <col min="1796" max="1796" width="9.44140625" style="7" customWidth="1"/>
    <col min="1797" max="1797" width="1.44140625" style="7" customWidth="1"/>
    <col min="1798" max="1798" width="11.109375" style="7" customWidth="1"/>
    <col min="1799" max="1799" width="2" style="7" customWidth="1"/>
    <col min="1800" max="1800" width="11" style="7" customWidth="1"/>
    <col min="1801" max="1801" width="1.88671875" style="7" customWidth="1"/>
    <col min="1802" max="1802" width="10.44140625" style="7" bestFit="1" customWidth="1"/>
    <col min="1803" max="1803" width="1.44140625" style="7" customWidth="1"/>
    <col min="1804" max="1804" width="8.44140625" style="7" customWidth="1"/>
    <col min="1805" max="1805" width="3.5546875" style="7" customWidth="1"/>
    <col min="1806" max="1806" width="8.44140625" style="7" customWidth="1"/>
    <col min="1807" max="1807" width="1.44140625" style="7" customWidth="1"/>
    <col min="1808" max="1808" width="10.44140625" style="7" bestFit="1" customWidth="1"/>
    <col min="1809" max="1809" width="1.44140625" style="7" customWidth="1"/>
    <col min="1810" max="1810" width="10.44140625" style="7" customWidth="1"/>
    <col min="1811" max="1811" width="1.44140625" style="7" customWidth="1"/>
    <col min="1812" max="1812" width="11.21875" style="7" customWidth="1"/>
    <col min="1813" max="2048" width="11.44140625" style="7"/>
    <col min="2049" max="2049" width="3.44140625" style="7" customWidth="1"/>
    <col min="2050" max="2050" width="9.44140625" style="7" bestFit="1" customWidth="1"/>
    <col min="2051" max="2051" width="3.44140625" style="7" customWidth="1"/>
    <col min="2052" max="2052" width="9.44140625" style="7" customWidth="1"/>
    <col min="2053" max="2053" width="1.44140625" style="7" customWidth="1"/>
    <col min="2054" max="2054" width="11.109375" style="7" customWidth="1"/>
    <col min="2055" max="2055" width="2" style="7" customWidth="1"/>
    <col min="2056" max="2056" width="11" style="7" customWidth="1"/>
    <col min="2057" max="2057" width="1.88671875" style="7" customWidth="1"/>
    <col min="2058" max="2058" width="10.44140625" style="7" bestFit="1" customWidth="1"/>
    <col min="2059" max="2059" width="1.44140625" style="7" customWidth="1"/>
    <col min="2060" max="2060" width="8.44140625" style="7" customWidth="1"/>
    <col min="2061" max="2061" width="3.5546875" style="7" customWidth="1"/>
    <col min="2062" max="2062" width="8.44140625" style="7" customWidth="1"/>
    <col min="2063" max="2063" width="1.44140625" style="7" customWidth="1"/>
    <col min="2064" max="2064" width="10.44140625" style="7" bestFit="1" customWidth="1"/>
    <col min="2065" max="2065" width="1.44140625" style="7" customWidth="1"/>
    <col min="2066" max="2066" width="10.44140625" style="7" customWidth="1"/>
    <col min="2067" max="2067" width="1.44140625" style="7" customWidth="1"/>
    <col min="2068" max="2068" width="11.21875" style="7" customWidth="1"/>
    <col min="2069" max="2304" width="11.44140625" style="7"/>
    <col min="2305" max="2305" width="3.44140625" style="7" customWidth="1"/>
    <col min="2306" max="2306" width="9.44140625" style="7" bestFit="1" customWidth="1"/>
    <col min="2307" max="2307" width="3.44140625" style="7" customWidth="1"/>
    <col min="2308" max="2308" width="9.44140625" style="7" customWidth="1"/>
    <col min="2309" max="2309" width="1.44140625" style="7" customWidth="1"/>
    <col min="2310" max="2310" width="11.109375" style="7" customWidth="1"/>
    <col min="2311" max="2311" width="2" style="7" customWidth="1"/>
    <col min="2312" max="2312" width="11" style="7" customWidth="1"/>
    <col min="2313" max="2313" width="1.88671875" style="7" customWidth="1"/>
    <col min="2314" max="2314" width="10.44140625" style="7" bestFit="1" customWidth="1"/>
    <col min="2315" max="2315" width="1.44140625" style="7" customWidth="1"/>
    <col min="2316" max="2316" width="8.44140625" style="7" customWidth="1"/>
    <col min="2317" max="2317" width="3.5546875" style="7" customWidth="1"/>
    <col min="2318" max="2318" width="8.44140625" style="7" customWidth="1"/>
    <col min="2319" max="2319" width="1.44140625" style="7" customWidth="1"/>
    <col min="2320" max="2320" width="10.44140625" style="7" bestFit="1" customWidth="1"/>
    <col min="2321" max="2321" width="1.44140625" style="7" customWidth="1"/>
    <col min="2322" max="2322" width="10.44140625" style="7" customWidth="1"/>
    <col min="2323" max="2323" width="1.44140625" style="7" customWidth="1"/>
    <col min="2324" max="2324" width="11.21875" style="7" customWidth="1"/>
    <col min="2325" max="2560" width="11.44140625" style="7"/>
    <col min="2561" max="2561" width="3.44140625" style="7" customWidth="1"/>
    <col min="2562" max="2562" width="9.44140625" style="7" bestFit="1" customWidth="1"/>
    <col min="2563" max="2563" width="3.44140625" style="7" customWidth="1"/>
    <col min="2564" max="2564" width="9.44140625" style="7" customWidth="1"/>
    <col min="2565" max="2565" width="1.44140625" style="7" customWidth="1"/>
    <col min="2566" max="2566" width="11.109375" style="7" customWidth="1"/>
    <col min="2567" max="2567" width="2" style="7" customWidth="1"/>
    <col min="2568" max="2568" width="11" style="7" customWidth="1"/>
    <col min="2569" max="2569" width="1.88671875" style="7" customWidth="1"/>
    <col min="2570" max="2570" width="10.44140625" style="7" bestFit="1" customWidth="1"/>
    <col min="2571" max="2571" width="1.44140625" style="7" customWidth="1"/>
    <col min="2572" max="2572" width="8.44140625" style="7" customWidth="1"/>
    <col min="2573" max="2573" width="3.5546875" style="7" customWidth="1"/>
    <col min="2574" max="2574" width="8.44140625" style="7" customWidth="1"/>
    <col min="2575" max="2575" width="1.44140625" style="7" customWidth="1"/>
    <col min="2576" max="2576" width="10.44140625" style="7" bestFit="1" customWidth="1"/>
    <col min="2577" max="2577" width="1.44140625" style="7" customWidth="1"/>
    <col min="2578" max="2578" width="10.44140625" style="7" customWidth="1"/>
    <col min="2579" max="2579" width="1.44140625" style="7" customWidth="1"/>
    <col min="2580" max="2580" width="11.21875" style="7" customWidth="1"/>
    <col min="2581" max="2816" width="11.44140625" style="7"/>
    <col min="2817" max="2817" width="3.44140625" style="7" customWidth="1"/>
    <col min="2818" max="2818" width="9.44140625" style="7" bestFit="1" customWidth="1"/>
    <col min="2819" max="2819" width="3.44140625" style="7" customWidth="1"/>
    <col min="2820" max="2820" width="9.44140625" style="7" customWidth="1"/>
    <col min="2821" max="2821" width="1.44140625" style="7" customWidth="1"/>
    <col min="2822" max="2822" width="11.109375" style="7" customWidth="1"/>
    <col min="2823" max="2823" width="2" style="7" customWidth="1"/>
    <col min="2824" max="2824" width="11" style="7" customWidth="1"/>
    <col min="2825" max="2825" width="1.88671875" style="7" customWidth="1"/>
    <col min="2826" max="2826" width="10.44140625" style="7" bestFit="1" customWidth="1"/>
    <col min="2827" max="2827" width="1.44140625" style="7" customWidth="1"/>
    <col min="2828" max="2828" width="8.44140625" style="7" customWidth="1"/>
    <col min="2829" max="2829" width="3.5546875" style="7" customWidth="1"/>
    <col min="2830" max="2830" width="8.44140625" style="7" customWidth="1"/>
    <col min="2831" max="2831" width="1.44140625" style="7" customWidth="1"/>
    <col min="2832" max="2832" width="10.44140625" style="7" bestFit="1" customWidth="1"/>
    <col min="2833" max="2833" width="1.44140625" style="7" customWidth="1"/>
    <col min="2834" max="2834" width="10.44140625" style="7" customWidth="1"/>
    <col min="2835" max="2835" width="1.44140625" style="7" customWidth="1"/>
    <col min="2836" max="2836" width="11.21875" style="7" customWidth="1"/>
    <col min="2837" max="3072" width="11.44140625" style="7"/>
    <col min="3073" max="3073" width="3.44140625" style="7" customWidth="1"/>
    <col min="3074" max="3074" width="9.44140625" style="7" bestFit="1" customWidth="1"/>
    <col min="3075" max="3075" width="3.44140625" style="7" customWidth="1"/>
    <col min="3076" max="3076" width="9.44140625" style="7" customWidth="1"/>
    <col min="3077" max="3077" width="1.44140625" style="7" customWidth="1"/>
    <col min="3078" max="3078" width="11.109375" style="7" customWidth="1"/>
    <col min="3079" max="3079" width="2" style="7" customWidth="1"/>
    <col min="3080" max="3080" width="11" style="7" customWidth="1"/>
    <col min="3081" max="3081" width="1.88671875" style="7" customWidth="1"/>
    <col min="3082" max="3082" width="10.44140625" style="7" bestFit="1" customWidth="1"/>
    <col min="3083" max="3083" width="1.44140625" style="7" customWidth="1"/>
    <col min="3084" max="3084" width="8.44140625" style="7" customWidth="1"/>
    <col min="3085" max="3085" width="3.5546875" style="7" customWidth="1"/>
    <col min="3086" max="3086" width="8.44140625" style="7" customWidth="1"/>
    <col min="3087" max="3087" width="1.44140625" style="7" customWidth="1"/>
    <col min="3088" max="3088" width="10.44140625" style="7" bestFit="1" customWidth="1"/>
    <col min="3089" max="3089" width="1.44140625" style="7" customWidth="1"/>
    <col min="3090" max="3090" width="10.44140625" style="7" customWidth="1"/>
    <col min="3091" max="3091" width="1.44140625" style="7" customWidth="1"/>
    <col min="3092" max="3092" width="11.21875" style="7" customWidth="1"/>
    <col min="3093" max="3328" width="11.44140625" style="7"/>
    <col min="3329" max="3329" width="3.44140625" style="7" customWidth="1"/>
    <col min="3330" max="3330" width="9.44140625" style="7" bestFit="1" customWidth="1"/>
    <col min="3331" max="3331" width="3.44140625" style="7" customWidth="1"/>
    <col min="3332" max="3332" width="9.44140625" style="7" customWidth="1"/>
    <col min="3333" max="3333" width="1.44140625" style="7" customWidth="1"/>
    <col min="3334" max="3334" width="11.109375" style="7" customWidth="1"/>
    <col min="3335" max="3335" width="2" style="7" customWidth="1"/>
    <col min="3336" max="3336" width="11" style="7" customWidth="1"/>
    <col min="3337" max="3337" width="1.88671875" style="7" customWidth="1"/>
    <col min="3338" max="3338" width="10.44140625" style="7" bestFit="1" customWidth="1"/>
    <col min="3339" max="3339" width="1.44140625" style="7" customWidth="1"/>
    <col min="3340" max="3340" width="8.44140625" style="7" customWidth="1"/>
    <col min="3341" max="3341" width="3.5546875" style="7" customWidth="1"/>
    <col min="3342" max="3342" width="8.44140625" style="7" customWidth="1"/>
    <col min="3343" max="3343" width="1.44140625" style="7" customWidth="1"/>
    <col min="3344" max="3344" width="10.44140625" style="7" bestFit="1" customWidth="1"/>
    <col min="3345" max="3345" width="1.44140625" style="7" customWidth="1"/>
    <col min="3346" max="3346" width="10.44140625" style="7" customWidth="1"/>
    <col min="3347" max="3347" width="1.44140625" style="7" customWidth="1"/>
    <col min="3348" max="3348" width="11.21875" style="7" customWidth="1"/>
    <col min="3349" max="3584" width="11.44140625" style="7"/>
    <col min="3585" max="3585" width="3.44140625" style="7" customWidth="1"/>
    <col min="3586" max="3586" width="9.44140625" style="7" bestFit="1" customWidth="1"/>
    <col min="3587" max="3587" width="3.44140625" style="7" customWidth="1"/>
    <col min="3588" max="3588" width="9.44140625" style="7" customWidth="1"/>
    <col min="3589" max="3589" width="1.44140625" style="7" customWidth="1"/>
    <col min="3590" max="3590" width="11.109375" style="7" customWidth="1"/>
    <col min="3591" max="3591" width="2" style="7" customWidth="1"/>
    <col min="3592" max="3592" width="11" style="7" customWidth="1"/>
    <col min="3593" max="3593" width="1.88671875" style="7" customWidth="1"/>
    <col min="3594" max="3594" width="10.44140625" style="7" bestFit="1" customWidth="1"/>
    <col min="3595" max="3595" width="1.44140625" style="7" customWidth="1"/>
    <col min="3596" max="3596" width="8.44140625" style="7" customWidth="1"/>
    <col min="3597" max="3597" width="3.5546875" style="7" customWidth="1"/>
    <col min="3598" max="3598" width="8.44140625" style="7" customWidth="1"/>
    <col min="3599" max="3599" width="1.44140625" style="7" customWidth="1"/>
    <col min="3600" max="3600" width="10.44140625" style="7" bestFit="1" customWidth="1"/>
    <col min="3601" max="3601" width="1.44140625" style="7" customWidth="1"/>
    <col min="3602" max="3602" width="10.44140625" style="7" customWidth="1"/>
    <col min="3603" max="3603" width="1.44140625" style="7" customWidth="1"/>
    <col min="3604" max="3604" width="11.21875" style="7" customWidth="1"/>
    <col min="3605" max="3840" width="11.44140625" style="7"/>
    <col min="3841" max="3841" width="3.44140625" style="7" customWidth="1"/>
    <col min="3842" max="3842" width="9.44140625" style="7" bestFit="1" customWidth="1"/>
    <col min="3843" max="3843" width="3.44140625" style="7" customWidth="1"/>
    <col min="3844" max="3844" width="9.44140625" style="7" customWidth="1"/>
    <col min="3845" max="3845" width="1.44140625" style="7" customWidth="1"/>
    <col min="3846" max="3846" width="11.109375" style="7" customWidth="1"/>
    <col min="3847" max="3847" width="2" style="7" customWidth="1"/>
    <col min="3848" max="3848" width="11" style="7" customWidth="1"/>
    <col min="3849" max="3849" width="1.88671875" style="7" customWidth="1"/>
    <col min="3850" max="3850" width="10.44140625" style="7" bestFit="1" customWidth="1"/>
    <col min="3851" max="3851" width="1.44140625" style="7" customWidth="1"/>
    <col min="3852" max="3852" width="8.44140625" style="7" customWidth="1"/>
    <col min="3853" max="3853" width="3.5546875" style="7" customWidth="1"/>
    <col min="3854" max="3854" width="8.44140625" style="7" customWidth="1"/>
    <col min="3855" max="3855" width="1.44140625" style="7" customWidth="1"/>
    <col min="3856" max="3856" width="10.44140625" style="7" bestFit="1" customWidth="1"/>
    <col min="3857" max="3857" width="1.44140625" style="7" customWidth="1"/>
    <col min="3858" max="3858" width="10.44140625" style="7" customWidth="1"/>
    <col min="3859" max="3859" width="1.44140625" style="7" customWidth="1"/>
    <col min="3860" max="3860" width="11.21875" style="7" customWidth="1"/>
    <col min="3861" max="4096" width="11.44140625" style="7"/>
    <col min="4097" max="4097" width="3.44140625" style="7" customWidth="1"/>
    <col min="4098" max="4098" width="9.44140625" style="7" bestFit="1" customWidth="1"/>
    <col min="4099" max="4099" width="3.44140625" style="7" customWidth="1"/>
    <col min="4100" max="4100" width="9.44140625" style="7" customWidth="1"/>
    <col min="4101" max="4101" width="1.44140625" style="7" customWidth="1"/>
    <col min="4102" max="4102" width="11.109375" style="7" customWidth="1"/>
    <col min="4103" max="4103" width="2" style="7" customWidth="1"/>
    <col min="4104" max="4104" width="11" style="7" customWidth="1"/>
    <col min="4105" max="4105" width="1.88671875" style="7" customWidth="1"/>
    <col min="4106" max="4106" width="10.44140625" style="7" bestFit="1" customWidth="1"/>
    <col min="4107" max="4107" width="1.44140625" style="7" customWidth="1"/>
    <col min="4108" max="4108" width="8.44140625" style="7" customWidth="1"/>
    <col min="4109" max="4109" width="3.5546875" style="7" customWidth="1"/>
    <col min="4110" max="4110" width="8.44140625" style="7" customWidth="1"/>
    <col min="4111" max="4111" width="1.44140625" style="7" customWidth="1"/>
    <col min="4112" max="4112" width="10.44140625" style="7" bestFit="1" customWidth="1"/>
    <col min="4113" max="4113" width="1.44140625" style="7" customWidth="1"/>
    <col min="4114" max="4114" width="10.44140625" style="7" customWidth="1"/>
    <col min="4115" max="4115" width="1.44140625" style="7" customWidth="1"/>
    <col min="4116" max="4116" width="11.21875" style="7" customWidth="1"/>
    <col min="4117" max="4352" width="11.44140625" style="7"/>
    <col min="4353" max="4353" width="3.44140625" style="7" customWidth="1"/>
    <col min="4354" max="4354" width="9.44140625" style="7" bestFit="1" customWidth="1"/>
    <col min="4355" max="4355" width="3.44140625" style="7" customWidth="1"/>
    <col min="4356" max="4356" width="9.44140625" style="7" customWidth="1"/>
    <col min="4357" max="4357" width="1.44140625" style="7" customWidth="1"/>
    <col min="4358" max="4358" width="11.109375" style="7" customWidth="1"/>
    <col min="4359" max="4359" width="2" style="7" customWidth="1"/>
    <col min="4360" max="4360" width="11" style="7" customWidth="1"/>
    <col min="4361" max="4361" width="1.88671875" style="7" customWidth="1"/>
    <col min="4362" max="4362" width="10.44140625" style="7" bestFit="1" customWidth="1"/>
    <col min="4363" max="4363" width="1.44140625" style="7" customWidth="1"/>
    <col min="4364" max="4364" width="8.44140625" style="7" customWidth="1"/>
    <col min="4365" max="4365" width="3.5546875" style="7" customWidth="1"/>
    <col min="4366" max="4366" width="8.44140625" style="7" customWidth="1"/>
    <col min="4367" max="4367" width="1.44140625" style="7" customWidth="1"/>
    <col min="4368" max="4368" width="10.44140625" style="7" bestFit="1" customWidth="1"/>
    <col min="4369" max="4369" width="1.44140625" style="7" customWidth="1"/>
    <col min="4370" max="4370" width="10.44140625" style="7" customWidth="1"/>
    <col min="4371" max="4371" width="1.44140625" style="7" customWidth="1"/>
    <col min="4372" max="4372" width="11.21875" style="7" customWidth="1"/>
    <col min="4373" max="4608" width="11.44140625" style="7"/>
    <col min="4609" max="4609" width="3.44140625" style="7" customWidth="1"/>
    <col min="4610" max="4610" width="9.44140625" style="7" bestFit="1" customWidth="1"/>
    <col min="4611" max="4611" width="3.44140625" style="7" customWidth="1"/>
    <col min="4612" max="4612" width="9.44140625" style="7" customWidth="1"/>
    <col min="4613" max="4613" width="1.44140625" style="7" customWidth="1"/>
    <col min="4614" max="4614" width="11.109375" style="7" customWidth="1"/>
    <col min="4615" max="4615" width="2" style="7" customWidth="1"/>
    <col min="4616" max="4616" width="11" style="7" customWidth="1"/>
    <col min="4617" max="4617" width="1.88671875" style="7" customWidth="1"/>
    <col min="4618" max="4618" width="10.44140625" style="7" bestFit="1" customWidth="1"/>
    <col min="4619" max="4619" width="1.44140625" style="7" customWidth="1"/>
    <col min="4620" max="4620" width="8.44140625" style="7" customWidth="1"/>
    <col min="4621" max="4621" width="3.5546875" style="7" customWidth="1"/>
    <col min="4622" max="4622" width="8.44140625" style="7" customWidth="1"/>
    <col min="4623" max="4623" width="1.44140625" style="7" customWidth="1"/>
    <col min="4624" max="4624" width="10.44140625" style="7" bestFit="1" customWidth="1"/>
    <col min="4625" max="4625" width="1.44140625" style="7" customWidth="1"/>
    <col min="4626" max="4626" width="10.44140625" style="7" customWidth="1"/>
    <col min="4627" max="4627" width="1.44140625" style="7" customWidth="1"/>
    <col min="4628" max="4628" width="11.21875" style="7" customWidth="1"/>
    <col min="4629" max="4864" width="11.44140625" style="7"/>
    <col min="4865" max="4865" width="3.44140625" style="7" customWidth="1"/>
    <col min="4866" max="4866" width="9.44140625" style="7" bestFit="1" customWidth="1"/>
    <col min="4867" max="4867" width="3.44140625" style="7" customWidth="1"/>
    <col min="4868" max="4868" width="9.44140625" style="7" customWidth="1"/>
    <col min="4869" max="4869" width="1.44140625" style="7" customWidth="1"/>
    <col min="4870" max="4870" width="11.109375" style="7" customWidth="1"/>
    <col min="4871" max="4871" width="2" style="7" customWidth="1"/>
    <col min="4872" max="4872" width="11" style="7" customWidth="1"/>
    <col min="4873" max="4873" width="1.88671875" style="7" customWidth="1"/>
    <col min="4874" max="4874" width="10.44140625" style="7" bestFit="1" customWidth="1"/>
    <col min="4875" max="4875" width="1.44140625" style="7" customWidth="1"/>
    <col min="4876" max="4876" width="8.44140625" style="7" customWidth="1"/>
    <col min="4877" max="4877" width="3.5546875" style="7" customWidth="1"/>
    <col min="4878" max="4878" width="8.44140625" style="7" customWidth="1"/>
    <col min="4879" max="4879" width="1.44140625" style="7" customWidth="1"/>
    <col min="4880" max="4880" width="10.44140625" style="7" bestFit="1" customWidth="1"/>
    <col min="4881" max="4881" width="1.44140625" style="7" customWidth="1"/>
    <col min="4882" max="4882" width="10.44140625" style="7" customWidth="1"/>
    <col min="4883" max="4883" width="1.44140625" style="7" customWidth="1"/>
    <col min="4884" max="4884" width="11.21875" style="7" customWidth="1"/>
    <col min="4885" max="5120" width="11.44140625" style="7"/>
    <col min="5121" max="5121" width="3.44140625" style="7" customWidth="1"/>
    <col min="5122" max="5122" width="9.44140625" style="7" bestFit="1" customWidth="1"/>
    <col min="5123" max="5123" width="3.44140625" style="7" customWidth="1"/>
    <col min="5124" max="5124" width="9.44140625" style="7" customWidth="1"/>
    <col min="5125" max="5125" width="1.44140625" style="7" customWidth="1"/>
    <col min="5126" max="5126" width="11.109375" style="7" customWidth="1"/>
    <col min="5127" max="5127" width="2" style="7" customWidth="1"/>
    <col min="5128" max="5128" width="11" style="7" customWidth="1"/>
    <col min="5129" max="5129" width="1.88671875" style="7" customWidth="1"/>
    <col min="5130" max="5130" width="10.44140625" style="7" bestFit="1" customWidth="1"/>
    <col min="5131" max="5131" width="1.44140625" style="7" customWidth="1"/>
    <col min="5132" max="5132" width="8.44140625" style="7" customWidth="1"/>
    <col min="5133" max="5133" width="3.5546875" style="7" customWidth="1"/>
    <col min="5134" max="5134" width="8.44140625" style="7" customWidth="1"/>
    <col min="5135" max="5135" width="1.44140625" style="7" customWidth="1"/>
    <col min="5136" max="5136" width="10.44140625" style="7" bestFit="1" customWidth="1"/>
    <col min="5137" max="5137" width="1.44140625" style="7" customWidth="1"/>
    <col min="5138" max="5138" width="10.44140625" style="7" customWidth="1"/>
    <col min="5139" max="5139" width="1.44140625" style="7" customWidth="1"/>
    <col min="5140" max="5140" width="11.21875" style="7" customWidth="1"/>
    <col min="5141" max="5376" width="11.44140625" style="7"/>
    <col min="5377" max="5377" width="3.44140625" style="7" customWidth="1"/>
    <col min="5378" max="5378" width="9.44140625" style="7" bestFit="1" customWidth="1"/>
    <col min="5379" max="5379" width="3.44140625" style="7" customWidth="1"/>
    <col min="5380" max="5380" width="9.44140625" style="7" customWidth="1"/>
    <col min="5381" max="5381" width="1.44140625" style="7" customWidth="1"/>
    <col min="5382" max="5382" width="11.109375" style="7" customWidth="1"/>
    <col min="5383" max="5383" width="2" style="7" customWidth="1"/>
    <col min="5384" max="5384" width="11" style="7" customWidth="1"/>
    <col min="5385" max="5385" width="1.88671875" style="7" customWidth="1"/>
    <col min="5386" max="5386" width="10.44140625" style="7" bestFit="1" customWidth="1"/>
    <col min="5387" max="5387" width="1.44140625" style="7" customWidth="1"/>
    <col min="5388" max="5388" width="8.44140625" style="7" customWidth="1"/>
    <col min="5389" max="5389" width="3.5546875" style="7" customWidth="1"/>
    <col min="5390" max="5390" width="8.44140625" style="7" customWidth="1"/>
    <col min="5391" max="5391" width="1.44140625" style="7" customWidth="1"/>
    <col min="5392" max="5392" width="10.44140625" style="7" bestFit="1" customWidth="1"/>
    <col min="5393" max="5393" width="1.44140625" style="7" customWidth="1"/>
    <col min="5394" max="5394" width="10.44140625" style="7" customWidth="1"/>
    <col min="5395" max="5395" width="1.44140625" style="7" customWidth="1"/>
    <col min="5396" max="5396" width="11.21875" style="7" customWidth="1"/>
    <col min="5397" max="5632" width="11.44140625" style="7"/>
    <col min="5633" max="5633" width="3.44140625" style="7" customWidth="1"/>
    <col min="5634" max="5634" width="9.44140625" style="7" bestFit="1" customWidth="1"/>
    <col min="5635" max="5635" width="3.44140625" style="7" customWidth="1"/>
    <col min="5636" max="5636" width="9.44140625" style="7" customWidth="1"/>
    <col min="5637" max="5637" width="1.44140625" style="7" customWidth="1"/>
    <col min="5638" max="5638" width="11.109375" style="7" customWidth="1"/>
    <col min="5639" max="5639" width="2" style="7" customWidth="1"/>
    <col min="5640" max="5640" width="11" style="7" customWidth="1"/>
    <col min="5641" max="5641" width="1.88671875" style="7" customWidth="1"/>
    <col min="5642" max="5642" width="10.44140625" style="7" bestFit="1" customWidth="1"/>
    <col min="5643" max="5643" width="1.44140625" style="7" customWidth="1"/>
    <col min="5644" max="5644" width="8.44140625" style="7" customWidth="1"/>
    <col min="5645" max="5645" width="3.5546875" style="7" customWidth="1"/>
    <col min="5646" max="5646" width="8.44140625" style="7" customWidth="1"/>
    <col min="5647" max="5647" width="1.44140625" style="7" customWidth="1"/>
    <col min="5648" max="5648" width="10.44140625" style="7" bestFit="1" customWidth="1"/>
    <col min="5649" max="5649" width="1.44140625" style="7" customWidth="1"/>
    <col min="5650" max="5650" width="10.44140625" style="7" customWidth="1"/>
    <col min="5651" max="5651" width="1.44140625" style="7" customWidth="1"/>
    <col min="5652" max="5652" width="11.21875" style="7" customWidth="1"/>
    <col min="5653" max="5888" width="11.44140625" style="7"/>
    <col min="5889" max="5889" width="3.44140625" style="7" customWidth="1"/>
    <col min="5890" max="5890" width="9.44140625" style="7" bestFit="1" customWidth="1"/>
    <col min="5891" max="5891" width="3.44140625" style="7" customWidth="1"/>
    <col min="5892" max="5892" width="9.44140625" style="7" customWidth="1"/>
    <col min="5893" max="5893" width="1.44140625" style="7" customWidth="1"/>
    <col min="5894" max="5894" width="11.109375" style="7" customWidth="1"/>
    <col min="5895" max="5895" width="2" style="7" customWidth="1"/>
    <col min="5896" max="5896" width="11" style="7" customWidth="1"/>
    <col min="5897" max="5897" width="1.88671875" style="7" customWidth="1"/>
    <col min="5898" max="5898" width="10.44140625" style="7" bestFit="1" customWidth="1"/>
    <col min="5899" max="5899" width="1.44140625" style="7" customWidth="1"/>
    <col min="5900" max="5900" width="8.44140625" style="7" customWidth="1"/>
    <col min="5901" max="5901" width="3.5546875" style="7" customWidth="1"/>
    <col min="5902" max="5902" width="8.44140625" style="7" customWidth="1"/>
    <col min="5903" max="5903" width="1.44140625" style="7" customWidth="1"/>
    <col min="5904" max="5904" width="10.44140625" style="7" bestFit="1" customWidth="1"/>
    <col min="5905" max="5905" width="1.44140625" style="7" customWidth="1"/>
    <col min="5906" max="5906" width="10.44140625" style="7" customWidth="1"/>
    <col min="5907" max="5907" width="1.44140625" style="7" customWidth="1"/>
    <col min="5908" max="5908" width="11.21875" style="7" customWidth="1"/>
    <col min="5909" max="6144" width="11.44140625" style="7"/>
    <col min="6145" max="6145" width="3.44140625" style="7" customWidth="1"/>
    <col min="6146" max="6146" width="9.44140625" style="7" bestFit="1" customWidth="1"/>
    <col min="6147" max="6147" width="3.44140625" style="7" customWidth="1"/>
    <col min="6148" max="6148" width="9.44140625" style="7" customWidth="1"/>
    <col min="6149" max="6149" width="1.44140625" style="7" customWidth="1"/>
    <col min="6150" max="6150" width="11.109375" style="7" customWidth="1"/>
    <col min="6151" max="6151" width="2" style="7" customWidth="1"/>
    <col min="6152" max="6152" width="11" style="7" customWidth="1"/>
    <col min="6153" max="6153" width="1.88671875" style="7" customWidth="1"/>
    <col min="6154" max="6154" width="10.44140625" style="7" bestFit="1" customWidth="1"/>
    <col min="6155" max="6155" width="1.44140625" style="7" customWidth="1"/>
    <col min="6156" max="6156" width="8.44140625" style="7" customWidth="1"/>
    <col min="6157" max="6157" width="3.5546875" style="7" customWidth="1"/>
    <col min="6158" max="6158" width="8.44140625" style="7" customWidth="1"/>
    <col min="6159" max="6159" width="1.44140625" style="7" customWidth="1"/>
    <col min="6160" max="6160" width="10.44140625" style="7" bestFit="1" customWidth="1"/>
    <col min="6161" max="6161" width="1.44140625" style="7" customWidth="1"/>
    <col min="6162" max="6162" width="10.44140625" style="7" customWidth="1"/>
    <col min="6163" max="6163" width="1.44140625" style="7" customWidth="1"/>
    <col min="6164" max="6164" width="11.21875" style="7" customWidth="1"/>
    <col min="6165" max="6400" width="11.44140625" style="7"/>
    <col min="6401" max="6401" width="3.44140625" style="7" customWidth="1"/>
    <col min="6402" max="6402" width="9.44140625" style="7" bestFit="1" customWidth="1"/>
    <col min="6403" max="6403" width="3.44140625" style="7" customWidth="1"/>
    <col min="6404" max="6404" width="9.44140625" style="7" customWidth="1"/>
    <col min="6405" max="6405" width="1.44140625" style="7" customWidth="1"/>
    <col min="6406" max="6406" width="11.109375" style="7" customWidth="1"/>
    <col min="6407" max="6407" width="2" style="7" customWidth="1"/>
    <col min="6408" max="6408" width="11" style="7" customWidth="1"/>
    <col min="6409" max="6409" width="1.88671875" style="7" customWidth="1"/>
    <col min="6410" max="6410" width="10.44140625" style="7" bestFit="1" customWidth="1"/>
    <col min="6411" max="6411" width="1.44140625" style="7" customWidth="1"/>
    <col min="6412" max="6412" width="8.44140625" style="7" customWidth="1"/>
    <col min="6413" max="6413" width="3.5546875" style="7" customWidth="1"/>
    <col min="6414" max="6414" width="8.44140625" style="7" customWidth="1"/>
    <col min="6415" max="6415" width="1.44140625" style="7" customWidth="1"/>
    <col min="6416" max="6416" width="10.44140625" style="7" bestFit="1" customWidth="1"/>
    <col min="6417" max="6417" width="1.44140625" style="7" customWidth="1"/>
    <col min="6418" max="6418" width="10.44140625" style="7" customWidth="1"/>
    <col min="6419" max="6419" width="1.44140625" style="7" customWidth="1"/>
    <col min="6420" max="6420" width="11.21875" style="7" customWidth="1"/>
    <col min="6421" max="6656" width="11.44140625" style="7"/>
    <col min="6657" max="6657" width="3.44140625" style="7" customWidth="1"/>
    <col min="6658" max="6658" width="9.44140625" style="7" bestFit="1" customWidth="1"/>
    <col min="6659" max="6659" width="3.44140625" style="7" customWidth="1"/>
    <col min="6660" max="6660" width="9.44140625" style="7" customWidth="1"/>
    <col min="6661" max="6661" width="1.44140625" style="7" customWidth="1"/>
    <col min="6662" max="6662" width="11.109375" style="7" customWidth="1"/>
    <col min="6663" max="6663" width="2" style="7" customWidth="1"/>
    <col min="6664" max="6664" width="11" style="7" customWidth="1"/>
    <col min="6665" max="6665" width="1.88671875" style="7" customWidth="1"/>
    <col min="6666" max="6666" width="10.44140625" style="7" bestFit="1" customWidth="1"/>
    <col min="6667" max="6667" width="1.44140625" style="7" customWidth="1"/>
    <col min="6668" max="6668" width="8.44140625" style="7" customWidth="1"/>
    <col min="6669" max="6669" width="3.5546875" style="7" customWidth="1"/>
    <col min="6670" max="6670" width="8.44140625" style="7" customWidth="1"/>
    <col min="6671" max="6671" width="1.44140625" style="7" customWidth="1"/>
    <col min="6672" max="6672" width="10.44140625" style="7" bestFit="1" customWidth="1"/>
    <col min="6673" max="6673" width="1.44140625" style="7" customWidth="1"/>
    <col min="6674" max="6674" width="10.44140625" style="7" customWidth="1"/>
    <col min="6675" max="6675" width="1.44140625" style="7" customWidth="1"/>
    <col min="6676" max="6676" width="11.21875" style="7" customWidth="1"/>
    <col min="6677" max="6912" width="11.44140625" style="7"/>
    <col min="6913" max="6913" width="3.44140625" style="7" customWidth="1"/>
    <col min="6914" max="6914" width="9.44140625" style="7" bestFit="1" customWidth="1"/>
    <col min="6915" max="6915" width="3.44140625" style="7" customWidth="1"/>
    <col min="6916" max="6916" width="9.44140625" style="7" customWidth="1"/>
    <col min="6917" max="6917" width="1.44140625" style="7" customWidth="1"/>
    <col min="6918" max="6918" width="11.109375" style="7" customWidth="1"/>
    <col min="6919" max="6919" width="2" style="7" customWidth="1"/>
    <col min="6920" max="6920" width="11" style="7" customWidth="1"/>
    <col min="6921" max="6921" width="1.88671875" style="7" customWidth="1"/>
    <col min="6922" max="6922" width="10.44140625" style="7" bestFit="1" customWidth="1"/>
    <col min="6923" max="6923" width="1.44140625" style="7" customWidth="1"/>
    <col min="6924" max="6924" width="8.44140625" style="7" customWidth="1"/>
    <col min="6925" max="6925" width="3.5546875" style="7" customWidth="1"/>
    <col min="6926" max="6926" width="8.44140625" style="7" customWidth="1"/>
    <col min="6927" max="6927" width="1.44140625" style="7" customWidth="1"/>
    <col min="6928" max="6928" width="10.44140625" style="7" bestFit="1" customWidth="1"/>
    <col min="6929" max="6929" width="1.44140625" style="7" customWidth="1"/>
    <col min="6930" max="6930" width="10.44140625" style="7" customWidth="1"/>
    <col min="6931" max="6931" width="1.44140625" style="7" customWidth="1"/>
    <col min="6932" max="6932" width="11.21875" style="7" customWidth="1"/>
    <col min="6933" max="7168" width="11.44140625" style="7"/>
    <col min="7169" max="7169" width="3.44140625" style="7" customWidth="1"/>
    <col min="7170" max="7170" width="9.44140625" style="7" bestFit="1" customWidth="1"/>
    <col min="7171" max="7171" width="3.44140625" style="7" customWidth="1"/>
    <col min="7172" max="7172" width="9.44140625" style="7" customWidth="1"/>
    <col min="7173" max="7173" width="1.44140625" style="7" customWidth="1"/>
    <col min="7174" max="7174" width="11.109375" style="7" customWidth="1"/>
    <col min="7175" max="7175" width="2" style="7" customWidth="1"/>
    <col min="7176" max="7176" width="11" style="7" customWidth="1"/>
    <col min="7177" max="7177" width="1.88671875" style="7" customWidth="1"/>
    <col min="7178" max="7178" width="10.44140625" style="7" bestFit="1" customWidth="1"/>
    <col min="7179" max="7179" width="1.44140625" style="7" customWidth="1"/>
    <col min="7180" max="7180" width="8.44140625" style="7" customWidth="1"/>
    <col min="7181" max="7181" width="3.5546875" style="7" customWidth="1"/>
    <col min="7182" max="7182" width="8.44140625" style="7" customWidth="1"/>
    <col min="7183" max="7183" width="1.44140625" style="7" customWidth="1"/>
    <col min="7184" max="7184" width="10.44140625" style="7" bestFit="1" customWidth="1"/>
    <col min="7185" max="7185" width="1.44140625" style="7" customWidth="1"/>
    <col min="7186" max="7186" width="10.44140625" style="7" customWidth="1"/>
    <col min="7187" max="7187" width="1.44140625" style="7" customWidth="1"/>
    <col min="7188" max="7188" width="11.21875" style="7" customWidth="1"/>
    <col min="7189" max="7424" width="11.44140625" style="7"/>
    <col min="7425" max="7425" width="3.44140625" style="7" customWidth="1"/>
    <col min="7426" max="7426" width="9.44140625" style="7" bestFit="1" customWidth="1"/>
    <col min="7427" max="7427" width="3.44140625" style="7" customWidth="1"/>
    <col min="7428" max="7428" width="9.44140625" style="7" customWidth="1"/>
    <col min="7429" max="7429" width="1.44140625" style="7" customWidth="1"/>
    <col min="7430" max="7430" width="11.109375" style="7" customWidth="1"/>
    <col min="7431" max="7431" width="2" style="7" customWidth="1"/>
    <col min="7432" max="7432" width="11" style="7" customWidth="1"/>
    <col min="7433" max="7433" width="1.88671875" style="7" customWidth="1"/>
    <col min="7434" max="7434" width="10.44140625" style="7" bestFit="1" customWidth="1"/>
    <col min="7435" max="7435" width="1.44140625" style="7" customWidth="1"/>
    <col min="7436" max="7436" width="8.44140625" style="7" customWidth="1"/>
    <col min="7437" max="7437" width="3.5546875" style="7" customWidth="1"/>
    <col min="7438" max="7438" width="8.44140625" style="7" customWidth="1"/>
    <col min="7439" max="7439" width="1.44140625" style="7" customWidth="1"/>
    <col min="7440" max="7440" width="10.44140625" style="7" bestFit="1" customWidth="1"/>
    <col min="7441" max="7441" width="1.44140625" style="7" customWidth="1"/>
    <col min="7442" max="7442" width="10.44140625" style="7" customWidth="1"/>
    <col min="7443" max="7443" width="1.44140625" style="7" customWidth="1"/>
    <col min="7444" max="7444" width="11.21875" style="7" customWidth="1"/>
    <col min="7445" max="7680" width="11.44140625" style="7"/>
    <col min="7681" max="7681" width="3.44140625" style="7" customWidth="1"/>
    <col min="7682" max="7682" width="9.44140625" style="7" bestFit="1" customWidth="1"/>
    <col min="7683" max="7683" width="3.44140625" style="7" customWidth="1"/>
    <col min="7684" max="7684" width="9.44140625" style="7" customWidth="1"/>
    <col min="7685" max="7685" width="1.44140625" style="7" customWidth="1"/>
    <col min="7686" max="7686" width="11.109375" style="7" customWidth="1"/>
    <col min="7687" max="7687" width="2" style="7" customWidth="1"/>
    <col min="7688" max="7688" width="11" style="7" customWidth="1"/>
    <col min="7689" max="7689" width="1.88671875" style="7" customWidth="1"/>
    <col min="7690" max="7690" width="10.44140625" style="7" bestFit="1" customWidth="1"/>
    <col min="7691" max="7691" width="1.44140625" style="7" customWidth="1"/>
    <col min="7692" max="7692" width="8.44140625" style="7" customWidth="1"/>
    <col min="7693" max="7693" width="3.5546875" style="7" customWidth="1"/>
    <col min="7694" max="7694" width="8.44140625" style="7" customWidth="1"/>
    <col min="7695" max="7695" width="1.44140625" style="7" customWidth="1"/>
    <col min="7696" max="7696" width="10.44140625" style="7" bestFit="1" customWidth="1"/>
    <col min="7697" max="7697" width="1.44140625" style="7" customWidth="1"/>
    <col min="7698" max="7698" width="10.44140625" style="7" customWidth="1"/>
    <col min="7699" max="7699" width="1.44140625" style="7" customWidth="1"/>
    <col min="7700" max="7700" width="11.21875" style="7" customWidth="1"/>
    <col min="7701" max="7936" width="11.44140625" style="7"/>
    <col min="7937" max="7937" width="3.44140625" style="7" customWidth="1"/>
    <col min="7938" max="7938" width="9.44140625" style="7" bestFit="1" customWidth="1"/>
    <col min="7939" max="7939" width="3.44140625" style="7" customWidth="1"/>
    <col min="7940" max="7940" width="9.44140625" style="7" customWidth="1"/>
    <col min="7941" max="7941" width="1.44140625" style="7" customWidth="1"/>
    <col min="7942" max="7942" width="11.109375" style="7" customWidth="1"/>
    <col min="7943" max="7943" width="2" style="7" customWidth="1"/>
    <col min="7944" max="7944" width="11" style="7" customWidth="1"/>
    <col min="7945" max="7945" width="1.88671875" style="7" customWidth="1"/>
    <col min="7946" max="7946" width="10.44140625" style="7" bestFit="1" customWidth="1"/>
    <col min="7947" max="7947" width="1.44140625" style="7" customWidth="1"/>
    <col min="7948" max="7948" width="8.44140625" style="7" customWidth="1"/>
    <col min="7949" max="7949" width="3.5546875" style="7" customWidth="1"/>
    <col min="7950" max="7950" width="8.44140625" style="7" customWidth="1"/>
    <col min="7951" max="7951" width="1.44140625" style="7" customWidth="1"/>
    <col min="7952" max="7952" width="10.44140625" style="7" bestFit="1" customWidth="1"/>
    <col min="7953" max="7953" width="1.44140625" style="7" customWidth="1"/>
    <col min="7954" max="7954" width="10.44140625" style="7" customWidth="1"/>
    <col min="7955" max="7955" width="1.44140625" style="7" customWidth="1"/>
    <col min="7956" max="7956" width="11.21875" style="7" customWidth="1"/>
    <col min="7957" max="8192" width="11.44140625" style="7"/>
    <col min="8193" max="8193" width="3.44140625" style="7" customWidth="1"/>
    <col min="8194" max="8194" width="9.44140625" style="7" bestFit="1" customWidth="1"/>
    <col min="8195" max="8195" width="3.44140625" style="7" customWidth="1"/>
    <col min="8196" max="8196" width="9.44140625" style="7" customWidth="1"/>
    <col min="8197" max="8197" width="1.44140625" style="7" customWidth="1"/>
    <col min="8198" max="8198" width="11.109375" style="7" customWidth="1"/>
    <col min="8199" max="8199" width="2" style="7" customWidth="1"/>
    <col min="8200" max="8200" width="11" style="7" customWidth="1"/>
    <col min="8201" max="8201" width="1.88671875" style="7" customWidth="1"/>
    <col min="8202" max="8202" width="10.44140625" style="7" bestFit="1" customWidth="1"/>
    <col min="8203" max="8203" width="1.44140625" style="7" customWidth="1"/>
    <col min="8204" max="8204" width="8.44140625" style="7" customWidth="1"/>
    <col min="8205" max="8205" width="3.5546875" style="7" customWidth="1"/>
    <col min="8206" max="8206" width="8.44140625" style="7" customWidth="1"/>
    <col min="8207" max="8207" width="1.44140625" style="7" customWidth="1"/>
    <col min="8208" max="8208" width="10.44140625" style="7" bestFit="1" customWidth="1"/>
    <col min="8209" max="8209" width="1.44140625" style="7" customWidth="1"/>
    <col min="8210" max="8210" width="10.44140625" style="7" customWidth="1"/>
    <col min="8211" max="8211" width="1.44140625" style="7" customWidth="1"/>
    <col min="8212" max="8212" width="11.21875" style="7" customWidth="1"/>
    <col min="8213" max="8448" width="11.44140625" style="7"/>
    <col min="8449" max="8449" width="3.44140625" style="7" customWidth="1"/>
    <col min="8450" max="8450" width="9.44140625" style="7" bestFit="1" customWidth="1"/>
    <col min="8451" max="8451" width="3.44140625" style="7" customWidth="1"/>
    <col min="8452" max="8452" width="9.44140625" style="7" customWidth="1"/>
    <col min="8453" max="8453" width="1.44140625" style="7" customWidth="1"/>
    <col min="8454" max="8454" width="11.109375" style="7" customWidth="1"/>
    <col min="8455" max="8455" width="2" style="7" customWidth="1"/>
    <col min="8456" max="8456" width="11" style="7" customWidth="1"/>
    <col min="8457" max="8457" width="1.88671875" style="7" customWidth="1"/>
    <col min="8458" max="8458" width="10.44140625" style="7" bestFit="1" customWidth="1"/>
    <col min="8459" max="8459" width="1.44140625" style="7" customWidth="1"/>
    <col min="8460" max="8460" width="8.44140625" style="7" customWidth="1"/>
    <col min="8461" max="8461" width="3.5546875" style="7" customWidth="1"/>
    <col min="8462" max="8462" width="8.44140625" style="7" customWidth="1"/>
    <col min="8463" max="8463" width="1.44140625" style="7" customWidth="1"/>
    <col min="8464" max="8464" width="10.44140625" style="7" bestFit="1" customWidth="1"/>
    <col min="8465" max="8465" width="1.44140625" style="7" customWidth="1"/>
    <col min="8466" max="8466" width="10.44140625" style="7" customWidth="1"/>
    <col min="8467" max="8467" width="1.44140625" style="7" customWidth="1"/>
    <col min="8468" max="8468" width="11.21875" style="7" customWidth="1"/>
    <col min="8469" max="8704" width="11.44140625" style="7"/>
    <col min="8705" max="8705" width="3.44140625" style="7" customWidth="1"/>
    <col min="8706" max="8706" width="9.44140625" style="7" bestFit="1" customWidth="1"/>
    <col min="8707" max="8707" width="3.44140625" style="7" customWidth="1"/>
    <col min="8708" max="8708" width="9.44140625" style="7" customWidth="1"/>
    <col min="8709" max="8709" width="1.44140625" style="7" customWidth="1"/>
    <col min="8710" max="8710" width="11.109375" style="7" customWidth="1"/>
    <col min="8711" max="8711" width="2" style="7" customWidth="1"/>
    <col min="8712" max="8712" width="11" style="7" customWidth="1"/>
    <col min="8713" max="8713" width="1.88671875" style="7" customWidth="1"/>
    <col min="8714" max="8714" width="10.44140625" style="7" bestFit="1" customWidth="1"/>
    <col min="8715" max="8715" width="1.44140625" style="7" customWidth="1"/>
    <col min="8716" max="8716" width="8.44140625" style="7" customWidth="1"/>
    <col min="8717" max="8717" width="3.5546875" style="7" customWidth="1"/>
    <col min="8718" max="8718" width="8.44140625" style="7" customWidth="1"/>
    <col min="8719" max="8719" width="1.44140625" style="7" customWidth="1"/>
    <col min="8720" max="8720" width="10.44140625" style="7" bestFit="1" customWidth="1"/>
    <col min="8721" max="8721" width="1.44140625" style="7" customWidth="1"/>
    <col min="8722" max="8722" width="10.44140625" style="7" customWidth="1"/>
    <col min="8723" max="8723" width="1.44140625" style="7" customWidth="1"/>
    <col min="8724" max="8724" width="11.21875" style="7" customWidth="1"/>
    <col min="8725" max="8960" width="11.44140625" style="7"/>
    <col min="8961" max="8961" width="3.44140625" style="7" customWidth="1"/>
    <col min="8962" max="8962" width="9.44140625" style="7" bestFit="1" customWidth="1"/>
    <col min="8963" max="8963" width="3.44140625" style="7" customWidth="1"/>
    <col min="8964" max="8964" width="9.44140625" style="7" customWidth="1"/>
    <col min="8965" max="8965" width="1.44140625" style="7" customWidth="1"/>
    <col min="8966" max="8966" width="11.109375" style="7" customWidth="1"/>
    <col min="8967" max="8967" width="2" style="7" customWidth="1"/>
    <col min="8968" max="8968" width="11" style="7" customWidth="1"/>
    <col min="8969" max="8969" width="1.88671875" style="7" customWidth="1"/>
    <col min="8970" max="8970" width="10.44140625" style="7" bestFit="1" customWidth="1"/>
    <col min="8971" max="8971" width="1.44140625" style="7" customWidth="1"/>
    <col min="8972" max="8972" width="8.44140625" style="7" customWidth="1"/>
    <col min="8973" max="8973" width="3.5546875" style="7" customWidth="1"/>
    <col min="8974" max="8974" width="8.44140625" style="7" customWidth="1"/>
    <col min="8975" max="8975" width="1.44140625" style="7" customWidth="1"/>
    <col min="8976" max="8976" width="10.44140625" style="7" bestFit="1" customWidth="1"/>
    <col min="8977" max="8977" width="1.44140625" style="7" customWidth="1"/>
    <col min="8978" max="8978" width="10.44140625" style="7" customWidth="1"/>
    <col min="8979" max="8979" width="1.44140625" style="7" customWidth="1"/>
    <col min="8980" max="8980" width="11.21875" style="7" customWidth="1"/>
    <col min="8981" max="9216" width="11.44140625" style="7"/>
    <col min="9217" max="9217" width="3.44140625" style="7" customWidth="1"/>
    <col min="9218" max="9218" width="9.44140625" style="7" bestFit="1" customWidth="1"/>
    <col min="9219" max="9219" width="3.44140625" style="7" customWidth="1"/>
    <col min="9220" max="9220" width="9.44140625" style="7" customWidth="1"/>
    <col min="9221" max="9221" width="1.44140625" style="7" customWidth="1"/>
    <col min="9222" max="9222" width="11.109375" style="7" customWidth="1"/>
    <col min="9223" max="9223" width="2" style="7" customWidth="1"/>
    <col min="9224" max="9224" width="11" style="7" customWidth="1"/>
    <col min="9225" max="9225" width="1.88671875" style="7" customWidth="1"/>
    <col min="9226" max="9226" width="10.44140625" style="7" bestFit="1" customWidth="1"/>
    <col min="9227" max="9227" width="1.44140625" style="7" customWidth="1"/>
    <col min="9228" max="9228" width="8.44140625" style="7" customWidth="1"/>
    <col min="9229" max="9229" width="3.5546875" style="7" customWidth="1"/>
    <col min="9230" max="9230" width="8.44140625" style="7" customWidth="1"/>
    <col min="9231" max="9231" width="1.44140625" style="7" customWidth="1"/>
    <col min="9232" max="9232" width="10.44140625" style="7" bestFit="1" customWidth="1"/>
    <col min="9233" max="9233" width="1.44140625" style="7" customWidth="1"/>
    <col min="9234" max="9234" width="10.44140625" style="7" customWidth="1"/>
    <col min="9235" max="9235" width="1.44140625" style="7" customWidth="1"/>
    <col min="9236" max="9236" width="11.21875" style="7" customWidth="1"/>
    <col min="9237" max="9472" width="11.44140625" style="7"/>
    <col min="9473" max="9473" width="3.44140625" style="7" customWidth="1"/>
    <col min="9474" max="9474" width="9.44140625" style="7" bestFit="1" customWidth="1"/>
    <col min="9475" max="9475" width="3.44140625" style="7" customWidth="1"/>
    <col min="9476" max="9476" width="9.44140625" style="7" customWidth="1"/>
    <col min="9477" max="9477" width="1.44140625" style="7" customWidth="1"/>
    <col min="9478" max="9478" width="11.109375" style="7" customWidth="1"/>
    <col min="9479" max="9479" width="2" style="7" customWidth="1"/>
    <col min="9480" max="9480" width="11" style="7" customWidth="1"/>
    <col min="9481" max="9481" width="1.88671875" style="7" customWidth="1"/>
    <col min="9482" max="9482" width="10.44140625" style="7" bestFit="1" customWidth="1"/>
    <col min="9483" max="9483" width="1.44140625" style="7" customWidth="1"/>
    <col min="9484" max="9484" width="8.44140625" style="7" customWidth="1"/>
    <col min="9485" max="9485" width="3.5546875" style="7" customWidth="1"/>
    <col min="9486" max="9486" width="8.44140625" style="7" customWidth="1"/>
    <col min="9487" max="9487" width="1.44140625" style="7" customWidth="1"/>
    <col min="9488" max="9488" width="10.44140625" style="7" bestFit="1" customWidth="1"/>
    <col min="9489" max="9489" width="1.44140625" style="7" customWidth="1"/>
    <col min="9490" max="9490" width="10.44140625" style="7" customWidth="1"/>
    <col min="9491" max="9491" width="1.44140625" style="7" customWidth="1"/>
    <col min="9492" max="9492" width="11.21875" style="7" customWidth="1"/>
    <col min="9493" max="9728" width="11.44140625" style="7"/>
    <col min="9729" max="9729" width="3.44140625" style="7" customWidth="1"/>
    <col min="9730" max="9730" width="9.44140625" style="7" bestFit="1" customWidth="1"/>
    <col min="9731" max="9731" width="3.44140625" style="7" customWidth="1"/>
    <col min="9732" max="9732" width="9.44140625" style="7" customWidth="1"/>
    <col min="9733" max="9733" width="1.44140625" style="7" customWidth="1"/>
    <col min="9734" max="9734" width="11.109375" style="7" customWidth="1"/>
    <col min="9735" max="9735" width="2" style="7" customWidth="1"/>
    <col min="9736" max="9736" width="11" style="7" customWidth="1"/>
    <col min="9737" max="9737" width="1.88671875" style="7" customWidth="1"/>
    <col min="9738" max="9738" width="10.44140625" style="7" bestFit="1" customWidth="1"/>
    <col min="9739" max="9739" width="1.44140625" style="7" customWidth="1"/>
    <col min="9740" max="9740" width="8.44140625" style="7" customWidth="1"/>
    <col min="9741" max="9741" width="3.5546875" style="7" customWidth="1"/>
    <col min="9742" max="9742" width="8.44140625" style="7" customWidth="1"/>
    <col min="9743" max="9743" width="1.44140625" style="7" customWidth="1"/>
    <col min="9744" max="9744" width="10.44140625" style="7" bestFit="1" customWidth="1"/>
    <col min="9745" max="9745" width="1.44140625" style="7" customWidth="1"/>
    <col min="9746" max="9746" width="10.44140625" style="7" customWidth="1"/>
    <col min="9747" max="9747" width="1.44140625" style="7" customWidth="1"/>
    <col min="9748" max="9748" width="11.21875" style="7" customWidth="1"/>
    <col min="9749" max="9984" width="11.44140625" style="7"/>
    <col min="9985" max="9985" width="3.44140625" style="7" customWidth="1"/>
    <col min="9986" max="9986" width="9.44140625" style="7" bestFit="1" customWidth="1"/>
    <col min="9987" max="9987" width="3.44140625" style="7" customWidth="1"/>
    <col min="9988" max="9988" width="9.44140625" style="7" customWidth="1"/>
    <col min="9989" max="9989" width="1.44140625" style="7" customWidth="1"/>
    <col min="9990" max="9990" width="11.109375" style="7" customWidth="1"/>
    <col min="9991" max="9991" width="2" style="7" customWidth="1"/>
    <col min="9992" max="9992" width="11" style="7" customWidth="1"/>
    <col min="9993" max="9993" width="1.88671875" style="7" customWidth="1"/>
    <col min="9994" max="9994" width="10.44140625" style="7" bestFit="1" customWidth="1"/>
    <col min="9995" max="9995" width="1.44140625" style="7" customWidth="1"/>
    <col min="9996" max="9996" width="8.44140625" style="7" customWidth="1"/>
    <col min="9997" max="9997" width="3.5546875" style="7" customWidth="1"/>
    <col min="9998" max="9998" width="8.44140625" style="7" customWidth="1"/>
    <col min="9999" max="9999" width="1.44140625" style="7" customWidth="1"/>
    <col min="10000" max="10000" width="10.44140625" style="7" bestFit="1" customWidth="1"/>
    <col min="10001" max="10001" width="1.44140625" style="7" customWidth="1"/>
    <col min="10002" max="10002" width="10.44140625" style="7" customWidth="1"/>
    <col min="10003" max="10003" width="1.44140625" style="7" customWidth="1"/>
    <col min="10004" max="10004" width="11.21875" style="7" customWidth="1"/>
    <col min="10005" max="10240" width="11.44140625" style="7"/>
    <col min="10241" max="10241" width="3.44140625" style="7" customWidth="1"/>
    <col min="10242" max="10242" width="9.44140625" style="7" bestFit="1" customWidth="1"/>
    <col min="10243" max="10243" width="3.44140625" style="7" customWidth="1"/>
    <col min="10244" max="10244" width="9.44140625" style="7" customWidth="1"/>
    <col min="10245" max="10245" width="1.44140625" style="7" customWidth="1"/>
    <col min="10246" max="10246" width="11.109375" style="7" customWidth="1"/>
    <col min="10247" max="10247" width="2" style="7" customWidth="1"/>
    <col min="10248" max="10248" width="11" style="7" customWidth="1"/>
    <col min="10249" max="10249" width="1.88671875" style="7" customWidth="1"/>
    <col min="10250" max="10250" width="10.44140625" style="7" bestFit="1" customWidth="1"/>
    <col min="10251" max="10251" width="1.44140625" style="7" customWidth="1"/>
    <col min="10252" max="10252" width="8.44140625" style="7" customWidth="1"/>
    <col min="10253" max="10253" width="3.5546875" style="7" customWidth="1"/>
    <col min="10254" max="10254" width="8.44140625" style="7" customWidth="1"/>
    <col min="10255" max="10255" width="1.44140625" style="7" customWidth="1"/>
    <col min="10256" max="10256" width="10.44140625" style="7" bestFit="1" customWidth="1"/>
    <col min="10257" max="10257" width="1.44140625" style="7" customWidth="1"/>
    <col min="10258" max="10258" width="10.44140625" style="7" customWidth="1"/>
    <col min="10259" max="10259" width="1.44140625" style="7" customWidth="1"/>
    <col min="10260" max="10260" width="11.21875" style="7" customWidth="1"/>
    <col min="10261" max="10496" width="11.44140625" style="7"/>
    <col min="10497" max="10497" width="3.44140625" style="7" customWidth="1"/>
    <col min="10498" max="10498" width="9.44140625" style="7" bestFit="1" customWidth="1"/>
    <col min="10499" max="10499" width="3.44140625" style="7" customWidth="1"/>
    <col min="10500" max="10500" width="9.44140625" style="7" customWidth="1"/>
    <col min="10501" max="10501" width="1.44140625" style="7" customWidth="1"/>
    <col min="10502" max="10502" width="11.109375" style="7" customWidth="1"/>
    <col min="10503" max="10503" width="2" style="7" customWidth="1"/>
    <col min="10504" max="10504" width="11" style="7" customWidth="1"/>
    <col min="10505" max="10505" width="1.88671875" style="7" customWidth="1"/>
    <col min="10506" max="10506" width="10.44140625" style="7" bestFit="1" customWidth="1"/>
    <col min="10507" max="10507" width="1.44140625" style="7" customWidth="1"/>
    <col min="10508" max="10508" width="8.44140625" style="7" customWidth="1"/>
    <col min="10509" max="10509" width="3.5546875" style="7" customWidth="1"/>
    <col min="10510" max="10510" width="8.44140625" style="7" customWidth="1"/>
    <col min="10511" max="10511" width="1.44140625" style="7" customWidth="1"/>
    <col min="10512" max="10512" width="10.44140625" style="7" bestFit="1" customWidth="1"/>
    <col min="10513" max="10513" width="1.44140625" style="7" customWidth="1"/>
    <col min="10514" max="10514" width="10.44140625" style="7" customWidth="1"/>
    <col min="10515" max="10515" width="1.44140625" style="7" customWidth="1"/>
    <col min="10516" max="10516" width="11.21875" style="7" customWidth="1"/>
    <col min="10517" max="10752" width="11.44140625" style="7"/>
    <col min="10753" max="10753" width="3.44140625" style="7" customWidth="1"/>
    <col min="10754" max="10754" width="9.44140625" style="7" bestFit="1" customWidth="1"/>
    <col min="10755" max="10755" width="3.44140625" style="7" customWidth="1"/>
    <col min="10756" max="10756" width="9.44140625" style="7" customWidth="1"/>
    <col min="10757" max="10757" width="1.44140625" style="7" customWidth="1"/>
    <col min="10758" max="10758" width="11.109375" style="7" customWidth="1"/>
    <col min="10759" max="10759" width="2" style="7" customWidth="1"/>
    <col min="10760" max="10760" width="11" style="7" customWidth="1"/>
    <col min="10761" max="10761" width="1.88671875" style="7" customWidth="1"/>
    <col min="10762" max="10762" width="10.44140625" style="7" bestFit="1" customWidth="1"/>
    <col min="10763" max="10763" width="1.44140625" style="7" customWidth="1"/>
    <col min="10764" max="10764" width="8.44140625" style="7" customWidth="1"/>
    <col min="10765" max="10765" width="3.5546875" style="7" customWidth="1"/>
    <col min="10766" max="10766" width="8.44140625" style="7" customWidth="1"/>
    <col min="10767" max="10767" width="1.44140625" style="7" customWidth="1"/>
    <col min="10768" max="10768" width="10.44140625" style="7" bestFit="1" customWidth="1"/>
    <col min="10769" max="10769" width="1.44140625" style="7" customWidth="1"/>
    <col min="10770" max="10770" width="10.44140625" style="7" customWidth="1"/>
    <col min="10771" max="10771" width="1.44140625" style="7" customWidth="1"/>
    <col min="10772" max="10772" width="11.21875" style="7" customWidth="1"/>
    <col min="10773" max="11008" width="11.44140625" style="7"/>
    <col min="11009" max="11009" width="3.44140625" style="7" customWidth="1"/>
    <col min="11010" max="11010" width="9.44140625" style="7" bestFit="1" customWidth="1"/>
    <col min="11011" max="11011" width="3.44140625" style="7" customWidth="1"/>
    <col min="11012" max="11012" width="9.44140625" style="7" customWidth="1"/>
    <col min="11013" max="11013" width="1.44140625" style="7" customWidth="1"/>
    <col min="11014" max="11014" width="11.109375" style="7" customWidth="1"/>
    <col min="11015" max="11015" width="2" style="7" customWidth="1"/>
    <col min="11016" max="11016" width="11" style="7" customWidth="1"/>
    <col min="11017" max="11017" width="1.88671875" style="7" customWidth="1"/>
    <col min="11018" max="11018" width="10.44140625" style="7" bestFit="1" customWidth="1"/>
    <col min="11019" max="11019" width="1.44140625" style="7" customWidth="1"/>
    <col min="11020" max="11020" width="8.44140625" style="7" customWidth="1"/>
    <col min="11021" max="11021" width="3.5546875" style="7" customWidth="1"/>
    <col min="11022" max="11022" width="8.44140625" style="7" customWidth="1"/>
    <col min="11023" max="11023" width="1.44140625" style="7" customWidth="1"/>
    <col min="11024" max="11024" width="10.44140625" style="7" bestFit="1" customWidth="1"/>
    <col min="11025" max="11025" width="1.44140625" style="7" customWidth="1"/>
    <col min="11026" max="11026" width="10.44140625" style="7" customWidth="1"/>
    <col min="11027" max="11027" width="1.44140625" style="7" customWidth="1"/>
    <col min="11028" max="11028" width="11.21875" style="7" customWidth="1"/>
    <col min="11029" max="11264" width="11.44140625" style="7"/>
    <col min="11265" max="11265" width="3.44140625" style="7" customWidth="1"/>
    <col min="11266" max="11266" width="9.44140625" style="7" bestFit="1" customWidth="1"/>
    <col min="11267" max="11267" width="3.44140625" style="7" customWidth="1"/>
    <col min="11268" max="11268" width="9.44140625" style="7" customWidth="1"/>
    <col min="11269" max="11269" width="1.44140625" style="7" customWidth="1"/>
    <col min="11270" max="11270" width="11.109375" style="7" customWidth="1"/>
    <col min="11271" max="11271" width="2" style="7" customWidth="1"/>
    <col min="11272" max="11272" width="11" style="7" customWidth="1"/>
    <col min="11273" max="11273" width="1.88671875" style="7" customWidth="1"/>
    <col min="11274" max="11274" width="10.44140625" style="7" bestFit="1" customWidth="1"/>
    <col min="11275" max="11275" width="1.44140625" style="7" customWidth="1"/>
    <col min="11276" max="11276" width="8.44140625" style="7" customWidth="1"/>
    <col min="11277" max="11277" width="3.5546875" style="7" customWidth="1"/>
    <col min="11278" max="11278" width="8.44140625" style="7" customWidth="1"/>
    <col min="11279" max="11279" width="1.44140625" style="7" customWidth="1"/>
    <col min="11280" max="11280" width="10.44140625" style="7" bestFit="1" customWidth="1"/>
    <col min="11281" max="11281" width="1.44140625" style="7" customWidth="1"/>
    <col min="11282" max="11282" width="10.44140625" style="7" customWidth="1"/>
    <col min="11283" max="11283" width="1.44140625" style="7" customWidth="1"/>
    <col min="11284" max="11284" width="11.21875" style="7" customWidth="1"/>
    <col min="11285" max="11520" width="11.44140625" style="7"/>
    <col min="11521" max="11521" width="3.44140625" style="7" customWidth="1"/>
    <col min="11522" max="11522" width="9.44140625" style="7" bestFit="1" customWidth="1"/>
    <col min="11523" max="11523" width="3.44140625" style="7" customWidth="1"/>
    <col min="11524" max="11524" width="9.44140625" style="7" customWidth="1"/>
    <col min="11525" max="11525" width="1.44140625" style="7" customWidth="1"/>
    <col min="11526" max="11526" width="11.109375" style="7" customWidth="1"/>
    <col min="11527" max="11527" width="2" style="7" customWidth="1"/>
    <col min="11528" max="11528" width="11" style="7" customWidth="1"/>
    <col min="11529" max="11529" width="1.88671875" style="7" customWidth="1"/>
    <col min="11530" max="11530" width="10.44140625" style="7" bestFit="1" customWidth="1"/>
    <col min="11531" max="11531" width="1.44140625" style="7" customWidth="1"/>
    <col min="11532" max="11532" width="8.44140625" style="7" customWidth="1"/>
    <col min="11533" max="11533" width="3.5546875" style="7" customWidth="1"/>
    <col min="11534" max="11534" width="8.44140625" style="7" customWidth="1"/>
    <col min="11535" max="11535" width="1.44140625" style="7" customWidth="1"/>
    <col min="11536" max="11536" width="10.44140625" style="7" bestFit="1" customWidth="1"/>
    <col min="11537" max="11537" width="1.44140625" style="7" customWidth="1"/>
    <col min="11538" max="11538" width="10.44140625" style="7" customWidth="1"/>
    <col min="11539" max="11539" width="1.44140625" style="7" customWidth="1"/>
    <col min="11540" max="11540" width="11.21875" style="7" customWidth="1"/>
    <col min="11541" max="11776" width="11.44140625" style="7"/>
    <col min="11777" max="11777" width="3.44140625" style="7" customWidth="1"/>
    <col min="11778" max="11778" width="9.44140625" style="7" bestFit="1" customWidth="1"/>
    <col min="11779" max="11779" width="3.44140625" style="7" customWidth="1"/>
    <col min="11780" max="11780" width="9.44140625" style="7" customWidth="1"/>
    <col min="11781" max="11781" width="1.44140625" style="7" customWidth="1"/>
    <col min="11782" max="11782" width="11.109375" style="7" customWidth="1"/>
    <col min="11783" max="11783" width="2" style="7" customWidth="1"/>
    <col min="11784" max="11784" width="11" style="7" customWidth="1"/>
    <col min="11785" max="11785" width="1.88671875" style="7" customWidth="1"/>
    <col min="11786" max="11786" width="10.44140625" style="7" bestFit="1" customWidth="1"/>
    <col min="11787" max="11787" width="1.44140625" style="7" customWidth="1"/>
    <col min="11788" max="11788" width="8.44140625" style="7" customWidth="1"/>
    <col min="11789" max="11789" width="3.5546875" style="7" customWidth="1"/>
    <col min="11790" max="11790" width="8.44140625" style="7" customWidth="1"/>
    <col min="11791" max="11791" width="1.44140625" style="7" customWidth="1"/>
    <col min="11792" max="11792" width="10.44140625" style="7" bestFit="1" customWidth="1"/>
    <col min="11793" max="11793" width="1.44140625" style="7" customWidth="1"/>
    <col min="11794" max="11794" width="10.44140625" style="7" customWidth="1"/>
    <col min="11795" max="11795" width="1.44140625" style="7" customWidth="1"/>
    <col min="11796" max="11796" width="11.21875" style="7" customWidth="1"/>
    <col min="11797" max="12032" width="11.44140625" style="7"/>
    <col min="12033" max="12033" width="3.44140625" style="7" customWidth="1"/>
    <col min="12034" max="12034" width="9.44140625" style="7" bestFit="1" customWidth="1"/>
    <col min="12035" max="12035" width="3.44140625" style="7" customWidth="1"/>
    <col min="12036" max="12036" width="9.44140625" style="7" customWidth="1"/>
    <col min="12037" max="12037" width="1.44140625" style="7" customWidth="1"/>
    <col min="12038" max="12038" width="11.109375" style="7" customWidth="1"/>
    <col min="12039" max="12039" width="2" style="7" customWidth="1"/>
    <col min="12040" max="12040" width="11" style="7" customWidth="1"/>
    <col min="12041" max="12041" width="1.88671875" style="7" customWidth="1"/>
    <col min="12042" max="12042" width="10.44140625" style="7" bestFit="1" customWidth="1"/>
    <col min="12043" max="12043" width="1.44140625" style="7" customWidth="1"/>
    <col min="12044" max="12044" width="8.44140625" style="7" customWidth="1"/>
    <col min="12045" max="12045" width="3.5546875" style="7" customWidth="1"/>
    <col min="12046" max="12046" width="8.44140625" style="7" customWidth="1"/>
    <col min="12047" max="12047" width="1.44140625" style="7" customWidth="1"/>
    <col min="12048" max="12048" width="10.44140625" style="7" bestFit="1" customWidth="1"/>
    <col min="12049" max="12049" width="1.44140625" style="7" customWidth="1"/>
    <col min="12050" max="12050" width="10.44140625" style="7" customWidth="1"/>
    <col min="12051" max="12051" width="1.44140625" style="7" customWidth="1"/>
    <col min="12052" max="12052" width="11.21875" style="7" customWidth="1"/>
    <col min="12053" max="12288" width="11.44140625" style="7"/>
    <col min="12289" max="12289" width="3.44140625" style="7" customWidth="1"/>
    <col min="12290" max="12290" width="9.44140625" style="7" bestFit="1" customWidth="1"/>
    <col min="12291" max="12291" width="3.44140625" style="7" customWidth="1"/>
    <col min="12292" max="12292" width="9.44140625" style="7" customWidth="1"/>
    <col min="12293" max="12293" width="1.44140625" style="7" customWidth="1"/>
    <col min="12294" max="12294" width="11.109375" style="7" customWidth="1"/>
    <col min="12295" max="12295" width="2" style="7" customWidth="1"/>
    <col min="12296" max="12296" width="11" style="7" customWidth="1"/>
    <col min="12297" max="12297" width="1.88671875" style="7" customWidth="1"/>
    <col min="12298" max="12298" width="10.44140625" style="7" bestFit="1" customWidth="1"/>
    <col min="12299" max="12299" width="1.44140625" style="7" customWidth="1"/>
    <col min="12300" max="12300" width="8.44140625" style="7" customWidth="1"/>
    <col min="12301" max="12301" width="3.5546875" style="7" customWidth="1"/>
    <col min="12302" max="12302" width="8.44140625" style="7" customWidth="1"/>
    <col min="12303" max="12303" width="1.44140625" style="7" customWidth="1"/>
    <col min="12304" max="12304" width="10.44140625" style="7" bestFit="1" customWidth="1"/>
    <col min="12305" max="12305" width="1.44140625" style="7" customWidth="1"/>
    <col min="12306" max="12306" width="10.44140625" style="7" customWidth="1"/>
    <col min="12307" max="12307" width="1.44140625" style="7" customWidth="1"/>
    <col min="12308" max="12308" width="11.21875" style="7" customWidth="1"/>
    <col min="12309" max="12544" width="11.44140625" style="7"/>
    <col min="12545" max="12545" width="3.44140625" style="7" customWidth="1"/>
    <col min="12546" max="12546" width="9.44140625" style="7" bestFit="1" customWidth="1"/>
    <col min="12547" max="12547" width="3.44140625" style="7" customWidth="1"/>
    <col min="12548" max="12548" width="9.44140625" style="7" customWidth="1"/>
    <col min="12549" max="12549" width="1.44140625" style="7" customWidth="1"/>
    <col min="12550" max="12550" width="11.109375" style="7" customWidth="1"/>
    <col min="12551" max="12551" width="2" style="7" customWidth="1"/>
    <col min="12552" max="12552" width="11" style="7" customWidth="1"/>
    <col min="12553" max="12553" width="1.88671875" style="7" customWidth="1"/>
    <col min="12554" max="12554" width="10.44140625" style="7" bestFit="1" customWidth="1"/>
    <col min="12555" max="12555" width="1.44140625" style="7" customWidth="1"/>
    <col min="12556" max="12556" width="8.44140625" style="7" customWidth="1"/>
    <col min="12557" max="12557" width="3.5546875" style="7" customWidth="1"/>
    <col min="12558" max="12558" width="8.44140625" style="7" customWidth="1"/>
    <col min="12559" max="12559" width="1.44140625" style="7" customWidth="1"/>
    <col min="12560" max="12560" width="10.44140625" style="7" bestFit="1" customWidth="1"/>
    <col min="12561" max="12561" width="1.44140625" style="7" customWidth="1"/>
    <col min="12562" max="12562" width="10.44140625" style="7" customWidth="1"/>
    <col min="12563" max="12563" width="1.44140625" style="7" customWidth="1"/>
    <col min="12564" max="12564" width="11.21875" style="7" customWidth="1"/>
    <col min="12565" max="12800" width="11.44140625" style="7"/>
    <col min="12801" max="12801" width="3.44140625" style="7" customWidth="1"/>
    <col min="12802" max="12802" width="9.44140625" style="7" bestFit="1" customWidth="1"/>
    <col min="12803" max="12803" width="3.44140625" style="7" customWidth="1"/>
    <col min="12804" max="12804" width="9.44140625" style="7" customWidth="1"/>
    <col min="12805" max="12805" width="1.44140625" style="7" customWidth="1"/>
    <col min="12806" max="12806" width="11.109375" style="7" customWidth="1"/>
    <col min="12807" max="12807" width="2" style="7" customWidth="1"/>
    <col min="12808" max="12808" width="11" style="7" customWidth="1"/>
    <col min="12809" max="12809" width="1.88671875" style="7" customWidth="1"/>
    <col min="12810" max="12810" width="10.44140625" style="7" bestFit="1" customWidth="1"/>
    <col min="12811" max="12811" width="1.44140625" style="7" customWidth="1"/>
    <col min="12812" max="12812" width="8.44140625" style="7" customWidth="1"/>
    <col min="12813" max="12813" width="3.5546875" style="7" customWidth="1"/>
    <col min="12814" max="12814" width="8.44140625" style="7" customWidth="1"/>
    <col min="12815" max="12815" width="1.44140625" style="7" customWidth="1"/>
    <col min="12816" max="12816" width="10.44140625" style="7" bestFit="1" customWidth="1"/>
    <col min="12817" max="12817" width="1.44140625" style="7" customWidth="1"/>
    <col min="12818" max="12818" width="10.44140625" style="7" customWidth="1"/>
    <col min="12819" max="12819" width="1.44140625" style="7" customWidth="1"/>
    <col min="12820" max="12820" width="11.21875" style="7" customWidth="1"/>
    <col min="12821" max="13056" width="11.44140625" style="7"/>
    <col min="13057" max="13057" width="3.44140625" style="7" customWidth="1"/>
    <col min="13058" max="13058" width="9.44140625" style="7" bestFit="1" customWidth="1"/>
    <col min="13059" max="13059" width="3.44140625" style="7" customWidth="1"/>
    <col min="13060" max="13060" width="9.44140625" style="7" customWidth="1"/>
    <col min="13061" max="13061" width="1.44140625" style="7" customWidth="1"/>
    <col min="13062" max="13062" width="11.109375" style="7" customWidth="1"/>
    <col min="13063" max="13063" width="2" style="7" customWidth="1"/>
    <col min="13064" max="13064" width="11" style="7" customWidth="1"/>
    <col min="13065" max="13065" width="1.88671875" style="7" customWidth="1"/>
    <col min="13066" max="13066" width="10.44140625" style="7" bestFit="1" customWidth="1"/>
    <col min="13067" max="13067" width="1.44140625" style="7" customWidth="1"/>
    <col min="13068" max="13068" width="8.44140625" style="7" customWidth="1"/>
    <col min="13069" max="13069" width="3.5546875" style="7" customWidth="1"/>
    <col min="13070" max="13070" width="8.44140625" style="7" customWidth="1"/>
    <col min="13071" max="13071" width="1.44140625" style="7" customWidth="1"/>
    <col min="13072" max="13072" width="10.44140625" style="7" bestFit="1" customWidth="1"/>
    <col min="13073" max="13073" width="1.44140625" style="7" customWidth="1"/>
    <col min="13074" max="13074" width="10.44140625" style="7" customWidth="1"/>
    <col min="13075" max="13075" width="1.44140625" style="7" customWidth="1"/>
    <col min="13076" max="13076" width="11.21875" style="7" customWidth="1"/>
    <col min="13077" max="13312" width="11.44140625" style="7"/>
    <col min="13313" max="13313" width="3.44140625" style="7" customWidth="1"/>
    <col min="13314" max="13314" width="9.44140625" style="7" bestFit="1" customWidth="1"/>
    <col min="13315" max="13315" width="3.44140625" style="7" customWidth="1"/>
    <col min="13316" max="13316" width="9.44140625" style="7" customWidth="1"/>
    <col min="13317" max="13317" width="1.44140625" style="7" customWidth="1"/>
    <col min="13318" max="13318" width="11.109375" style="7" customWidth="1"/>
    <col min="13319" max="13319" width="2" style="7" customWidth="1"/>
    <col min="13320" max="13320" width="11" style="7" customWidth="1"/>
    <col min="13321" max="13321" width="1.88671875" style="7" customWidth="1"/>
    <col min="13322" max="13322" width="10.44140625" style="7" bestFit="1" customWidth="1"/>
    <col min="13323" max="13323" width="1.44140625" style="7" customWidth="1"/>
    <col min="13324" max="13324" width="8.44140625" style="7" customWidth="1"/>
    <col min="13325" max="13325" width="3.5546875" style="7" customWidth="1"/>
    <col min="13326" max="13326" width="8.44140625" style="7" customWidth="1"/>
    <col min="13327" max="13327" width="1.44140625" style="7" customWidth="1"/>
    <col min="13328" max="13328" width="10.44140625" style="7" bestFit="1" customWidth="1"/>
    <col min="13329" max="13329" width="1.44140625" style="7" customWidth="1"/>
    <col min="13330" max="13330" width="10.44140625" style="7" customWidth="1"/>
    <col min="13331" max="13331" width="1.44140625" style="7" customWidth="1"/>
    <col min="13332" max="13332" width="11.21875" style="7" customWidth="1"/>
    <col min="13333" max="13568" width="11.44140625" style="7"/>
    <col min="13569" max="13569" width="3.44140625" style="7" customWidth="1"/>
    <col min="13570" max="13570" width="9.44140625" style="7" bestFit="1" customWidth="1"/>
    <col min="13571" max="13571" width="3.44140625" style="7" customWidth="1"/>
    <col min="13572" max="13572" width="9.44140625" style="7" customWidth="1"/>
    <col min="13573" max="13573" width="1.44140625" style="7" customWidth="1"/>
    <col min="13574" max="13574" width="11.109375" style="7" customWidth="1"/>
    <col min="13575" max="13575" width="2" style="7" customWidth="1"/>
    <col min="13576" max="13576" width="11" style="7" customWidth="1"/>
    <col min="13577" max="13577" width="1.88671875" style="7" customWidth="1"/>
    <col min="13578" max="13578" width="10.44140625" style="7" bestFit="1" customWidth="1"/>
    <col min="13579" max="13579" width="1.44140625" style="7" customWidth="1"/>
    <col min="13580" max="13580" width="8.44140625" style="7" customWidth="1"/>
    <col min="13581" max="13581" width="3.5546875" style="7" customWidth="1"/>
    <col min="13582" max="13582" width="8.44140625" style="7" customWidth="1"/>
    <col min="13583" max="13583" width="1.44140625" style="7" customWidth="1"/>
    <col min="13584" max="13584" width="10.44140625" style="7" bestFit="1" customWidth="1"/>
    <col min="13585" max="13585" width="1.44140625" style="7" customWidth="1"/>
    <col min="13586" max="13586" width="10.44140625" style="7" customWidth="1"/>
    <col min="13587" max="13587" width="1.44140625" style="7" customWidth="1"/>
    <col min="13588" max="13588" width="11.21875" style="7" customWidth="1"/>
    <col min="13589" max="13824" width="11.44140625" style="7"/>
    <col min="13825" max="13825" width="3.44140625" style="7" customWidth="1"/>
    <col min="13826" max="13826" width="9.44140625" style="7" bestFit="1" customWidth="1"/>
    <col min="13827" max="13827" width="3.44140625" style="7" customWidth="1"/>
    <col min="13828" max="13828" width="9.44140625" style="7" customWidth="1"/>
    <col min="13829" max="13829" width="1.44140625" style="7" customWidth="1"/>
    <col min="13830" max="13830" width="11.109375" style="7" customWidth="1"/>
    <col min="13831" max="13831" width="2" style="7" customWidth="1"/>
    <col min="13832" max="13832" width="11" style="7" customWidth="1"/>
    <col min="13833" max="13833" width="1.88671875" style="7" customWidth="1"/>
    <col min="13834" max="13834" width="10.44140625" style="7" bestFit="1" customWidth="1"/>
    <col min="13835" max="13835" width="1.44140625" style="7" customWidth="1"/>
    <col min="13836" max="13836" width="8.44140625" style="7" customWidth="1"/>
    <col min="13837" max="13837" width="3.5546875" style="7" customWidth="1"/>
    <col min="13838" max="13838" width="8.44140625" style="7" customWidth="1"/>
    <col min="13839" max="13839" width="1.44140625" style="7" customWidth="1"/>
    <col min="13840" max="13840" width="10.44140625" style="7" bestFit="1" customWidth="1"/>
    <col min="13841" max="13841" width="1.44140625" style="7" customWidth="1"/>
    <col min="13842" max="13842" width="10.44140625" style="7" customWidth="1"/>
    <col min="13843" max="13843" width="1.44140625" style="7" customWidth="1"/>
    <col min="13844" max="13844" width="11.21875" style="7" customWidth="1"/>
    <col min="13845" max="14080" width="11.44140625" style="7"/>
    <col min="14081" max="14081" width="3.44140625" style="7" customWidth="1"/>
    <col min="14082" max="14082" width="9.44140625" style="7" bestFit="1" customWidth="1"/>
    <col min="14083" max="14083" width="3.44140625" style="7" customWidth="1"/>
    <col min="14084" max="14084" width="9.44140625" style="7" customWidth="1"/>
    <col min="14085" max="14085" width="1.44140625" style="7" customWidth="1"/>
    <col min="14086" max="14086" width="11.109375" style="7" customWidth="1"/>
    <col min="14087" max="14087" width="2" style="7" customWidth="1"/>
    <col min="14088" max="14088" width="11" style="7" customWidth="1"/>
    <col min="14089" max="14089" width="1.88671875" style="7" customWidth="1"/>
    <col min="14090" max="14090" width="10.44140625" style="7" bestFit="1" customWidth="1"/>
    <col min="14091" max="14091" width="1.44140625" style="7" customWidth="1"/>
    <col min="14092" max="14092" width="8.44140625" style="7" customWidth="1"/>
    <col min="14093" max="14093" width="3.5546875" style="7" customWidth="1"/>
    <col min="14094" max="14094" width="8.44140625" style="7" customWidth="1"/>
    <col min="14095" max="14095" width="1.44140625" style="7" customWidth="1"/>
    <col min="14096" max="14096" width="10.44140625" style="7" bestFit="1" customWidth="1"/>
    <col min="14097" max="14097" width="1.44140625" style="7" customWidth="1"/>
    <col min="14098" max="14098" width="10.44140625" style="7" customWidth="1"/>
    <col min="14099" max="14099" width="1.44140625" style="7" customWidth="1"/>
    <col min="14100" max="14100" width="11.21875" style="7" customWidth="1"/>
    <col min="14101" max="14336" width="11.44140625" style="7"/>
    <col min="14337" max="14337" width="3.44140625" style="7" customWidth="1"/>
    <col min="14338" max="14338" width="9.44140625" style="7" bestFit="1" customWidth="1"/>
    <col min="14339" max="14339" width="3.44140625" style="7" customWidth="1"/>
    <col min="14340" max="14340" width="9.44140625" style="7" customWidth="1"/>
    <col min="14341" max="14341" width="1.44140625" style="7" customWidth="1"/>
    <col min="14342" max="14342" width="11.109375" style="7" customWidth="1"/>
    <col min="14343" max="14343" width="2" style="7" customWidth="1"/>
    <col min="14344" max="14344" width="11" style="7" customWidth="1"/>
    <col min="14345" max="14345" width="1.88671875" style="7" customWidth="1"/>
    <col min="14346" max="14346" width="10.44140625" style="7" bestFit="1" customWidth="1"/>
    <col min="14347" max="14347" width="1.44140625" style="7" customWidth="1"/>
    <col min="14348" max="14348" width="8.44140625" style="7" customWidth="1"/>
    <col min="14349" max="14349" width="3.5546875" style="7" customWidth="1"/>
    <col min="14350" max="14350" width="8.44140625" style="7" customWidth="1"/>
    <col min="14351" max="14351" width="1.44140625" style="7" customWidth="1"/>
    <col min="14352" max="14352" width="10.44140625" style="7" bestFit="1" customWidth="1"/>
    <col min="14353" max="14353" width="1.44140625" style="7" customWidth="1"/>
    <col min="14354" max="14354" width="10.44140625" style="7" customWidth="1"/>
    <col min="14355" max="14355" width="1.44140625" style="7" customWidth="1"/>
    <col min="14356" max="14356" width="11.21875" style="7" customWidth="1"/>
    <col min="14357" max="14592" width="11.44140625" style="7"/>
    <col min="14593" max="14593" width="3.44140625" style="7" customWidth="1"/>
    <col min="14594" max="14594" width="9.44140625" style="7" bestFit="1" customWidth="1"/>
    <col min="14595" max="14595" width="3.44140625" style="7" customWidth="1"/>
    <col min="14596" max="14596" width="9.44140625" style="7" customWidth="1"/>
    <col min="14597" max="14597" width="1.44140625" style="7" customWidth="1"/>
    <col min="14598" max="14598" width="11.109375" style="7" customWidth="1"/>
    <col min="14599" max="14599" width="2" style="7" customWidth="1"/>
    <col min="14600" max="14600" width="11" style="7" customWidth="1"/>
    <col min="14601" max="14601" width="1.88671875" style="7" customWidth="1"/>
    <col min="14602" max="14602" width="10.44140625" style="7" bestFit="1" customWidth="1"/>
    <col min="14603" max="14603" width="1.44140625" style="7" customWidth="1"/>
    <col min="14604" max="14604" width="8.44140625" style="7" customWidth="1"/>
    <col min="14605" max="14605" width="3.5546875" style="7" customWidth="1"/>
    <col min="14606" max="14606" width="8.44140625" style="7" customWidth="1"/>
    <col min="14607" max="14607" width="1.44140625" style="7" customWidth="1"/>
    <col min="14608" max="14608" width="10.44140625" style="7" bestFit="1" customWidth="1"/>
    <col min="14609" max="14609" width="1.44140625" style="7" customWidth="1"/>
    <col min="14610" max="14610" width="10.44140625" style="7" customWidth="1"/>
    <col min="14611" max="14611" width="1.44140625" style="7" customWidth="1"/>
    <col min="14612" max="14612" width="11.21875" style="7" customWidth="1"/>
    <col min="14613" max="14848" width="11.44140625" style="7"/>
    <col min="14849" max="14849" width="3.44140625" style="7" customWidth="1"/>
    <col min="14850" max="14850" width="9.44140625" style="7" bestFit="1" customWidth="1"/>
    <col min="14851" max="14851" width="3.44140625" style="7" customWidth="1"/>
    <col min="14852" max="14852" width="9.44140625" style="7" customWidth="1"/>
    <col min="14853" max="14853" width="1.44140625" style="7" customWidth="1"/>
    <col min="14854" max="14854" width="11.109375" style="7" customWidth="1"/>
    <col min="14855" max="14855" width="2" style="7" customWidth="1"/>
    <col min="14856" max="14856" width="11" style="7" customWidth="1"/>
    <col min="14857" max="14857" width="1.88671875" style="7" customWidth="1"/>
    <col min="14858" max="14858" width="10.44140625" style="7" bestFit="1" customWidth="1"/>
    <col min="14859" max="14859" width="1.44140625" style="7" customWidth="1"/>
    <col min="14860" max="14860" width="8.44140625" style="7" customWidth="1"/>
    <col min="14861" max="14861" width="3.5546875" style="7" customWidth="1"/>
    <col min="14862" max="14862" width="8.44140625" style="7" customWidth="1"/>
    <col min="14863" max="14863" width="1.44140625" style="7" customWidth="1"/>
    <col min="14864" max="14864" width="10.44140625" style="7" bestFit="1" customWidth="1"/>
    <col min="14865" max="14865" width="1.44140625" style="7" customWidth="1"/>
    <col min="14866" max="14866" width="10.44140625" style="7" customWidth="1"/>
    <col min="14867" max="14867" width="1.44140625" style="7" customWidth="1"/>
    <col min="14868" max="14868" width="11.21875" style="7" customWidth="1"/>
    <col min="14869" max="15104" width="11.44140625" style="7"/>
    <col min="15105" max="15105" width="3.44140625" style="7" customWidth="1"/>
    <col min="15106" max="15106" width="9.44140625" style="7" bestFit="1" customWidth="1"/>
    <col min="15107" max="15107" width="3.44140625" style="7" customWidth="1"/>
    <col min="15108" max="15108" width="9.44140625" style="7" customWidth="1"/>
    <col min="15109" max="15109" width="1.44140625" style="7" customWidth="1"/>
    <col min="15110" max="15110" width="11.109375" style="7" customWidth="1"/>
    <col min="15111" max="15111" width="2" style="7" customWidth="1"/>
    <col min="15112" max="15112" width="11" style="7" customWidth="1"/>
    <col min="15113" max="15113" width="1.88671875" style="7" customWidth="1"/>
    <col min="15114" max="15114" width="10.44140625" style="7" bestFit="1" customWidth="1"/>
    <col min="15115" max="15115" width="1.44140625" style="7" customWidth="1"/>
    <col min="15116" max="15116" width="8.44140625" style="7" customWidth="1"/>
    <col min="15117" max="15117" width="3.5546875" style="7" customWidth="1"/>
    <col min="15118" max="15118" width="8.44140625" style="7" customWidth="1"/>
    <col min="15119" max="15119" width="1.44140625" style="7" customWidth="1"/>
    <col min="15120" max="15120" width="10.44140625" style="7" bestFit="1" customWidth="1"/>
    <col min="15121" max="15121" width="1.44140625" style="7" customWidth="1"/>
    <col min="15122" max="15122" width="10.44140625" style="7" customWidth="1"/>
    <col min="15123" max="15123" width="1.44140625" style="7" customWidth="1"/>
    <col min="15124" max="15124" width="11.21875" style="7" customWidth="1"/>
    <col min="15125" max="15360" width="11.44140625" style="7"/>
    <col min="15361" max="15361" width="3.44140625" style="7" customWidth="1"/>
    <col min="15362" max="15362" width="9.44140625" style="7" bestFit="1" customWidth="1"/>
    <col min="15363" max="15363" width="3.44140625" style="7" customWidth="1"/>
    <col min="15364" max="15364" width="9.44140625" style="7" customWidth="1"/>
    <col min="15365" max="15365" width="1.44140625" style="7" customWidth="1"/>
    <col min="15366" max="15366" width="11.109375" style="7" customWidth="1"/>
    <col min="15367" max="15367" width="2" style="7" customWidth="1"/>
    <col min="15368" max="15368" width="11" style="7" customWidth="1"/>
    <col min="15369" max="15369" width="1.88671875" style="7" customWidth="1"/>
    <col min="15370" max="15370" width="10.44140625" style="7" bestFit="1" customWidth="1"/>
    <col min="15371" max="15371" width="1.44140625" style="7" customWidth="1"/>
    <col min="15372" max="15372" width="8.44140625" style="7" customWidth="1"/>
    <col min="15373" max="15373" width="3.5546875" style="7" customWidth="1"/>
    <col min="15374" max="15374" width="8.44140625" style="7" customWidth="1"/>
    <col min="15375" max="15375" width="1.44140625" style="7" customWidth="1"/>
    <col min="15376" max="15376" width="10.44140625" style="7" bestFit="1" customWidth="1"/>
    <col min="15377" max="15377" width="1.44140625" style="7" customWidth="1"/>
    <col min="15378" max="15378" width="10.44140625" style="7" customWidth="1"/>
    <col min="15379" max="15379" width="1.44140625" style="7" customWidth="1"/>
    <col min="15380" max="15380" width="11.21875" style="7" customWidth="1"/>
    <col min="15381" max="15616" width="11.44140625" style="7"/>
    <col min="15617" max="15617" width="3.44140625" style="7" customWidth="1"/>
    <col min="15618" max="15618" width="9.44140625" style="7" bestFit="1" customWidth="1"/>
    <col min="15619" max="15619" width="3.44140625" style="7" customWidth="1"/>
    <col min="15620" max="15620" width="9.44140625" style="7" customWidth="1"/>
    <col min="15621" max="15621" width="1.44140625" style="7" customWidth="1"/>
    <col min="15622" max="15622" width="11.109375" style="7" customWidth="1"/>
    <col min="15623" max="15623" width="2" style="7" customWidth="1"/>
    <col min="15624" max="15624" width="11" style="7" customWidth="1"/>
    <col min="15625" max="15625" width="1.88671875" style="7" customWidth="1"/>
    <col min="15626" max="15626" width="10.44140625" style="7" bestFit="1" customWidth="1"/>
    <col min="15627" max="15627" width="1.44140625" style="7" customWidth="1"/>
    <col min="15628" max="15628" width="8.44140625" style="7" customWidth="1"/>
    <col min="15629" max="15629" width="3.5546875" style="7" customWidth="1"/>
    <col min="15630" max="15630" width="8.44140625" style="7" customWidth="1"/>
    <col min="15631" max="15631" width="1.44140625" style="7" customWidth="1"/>
    <col min="15632" max="15632" width="10.44140625" style="7" bestFit="1" customWidth="1"/>
    <col min="15633" max="15633" width="1.44140625" style="7" customWidth="1"/>
    <col min="15634" max="15634" width="10.44140625" style="7" customWidth="1"/>
    <col min="15635" max="15635" width="1.44140625" style="7" customWidth="1"/>
    <col min="15636" max="15636" width="11.21875" style="7" customWidth="1"/>
    <col min="15637" max="15872" width="11.44140625" style="7"/>
    <col min="15873" max="15873" width="3.44140625" style="7" customWidth="1"/>
    <col min="15874" max="15874" width="9.44140625" style="7" bestFit="1" customWidth="1"/>
    <col min="15875" max="15875" width="3.44140625" style="7" customWidth="1"/>
    <col min="15876" max="15876" width="9.44140625" style="7" customWidth="1"/>
    <col min="15877" max="15877" width="1.44140625" style="7" customWidth="1"/>
    <col min="15878" max="15878" width="11.109375" style="7" customWidth="1"/>
    <col min="15879" max="15879" width="2" style="7" customWidth="1"/>
    <col min="15880" max="15880" width="11" style="7" customWidth="1"/>
    <col min="15881" max="15881" width="1.88671875" style="7" customWidth="1"/>
    <col min="15882" max="15882" width="10.44140625" style="7" bestFit="1" customWidth="1"/>
    <col min="15883" max="15883" width="1.44140625" style="7" customWidth="1"/>
    <col min="15884" max="15884" width="8.44140625" style="7" customWidth="1"/>
    <col min="15885" max="15885" width="3.5546875" style="7" customWidth="1"/>
    <col min="15886" max="15886" width="8.44140625" style="7" customWidth="1"/>
    <col min="15887" max="15887" width="1.44140625" style="7" customWidth="1"/>
    <col min="15888" max="15888" width="10.44140625" style="7" bestFit="1" customWidth="1"/>
    <col min="15889" max="15889" width="1.44140625" style="7" customWidth="1"/>
    <col min="15890" max="15890" width="10.44140625" style="7" customWidth="1"/>
    <col min="15891" max="15891" width="1.44140625" style="7" customWidth="1"/>
    <col min="15892" max="15892" width="11.21875" style="7" customWidth="1"/>
    <col min="15893" max="16128" width="11.44140625" style="7"/>
    <col min="16129" max="16129" width="3.44140625" style="7" customWidth="1"/>
    <col min="16130" max="16130" width="9.44140625" style="7" bestFit="1" customWidth="1"/>
    <col min="16131" max="16131" width="3.44140625" style="7" customWidth="1"/>
    <col min="16132" max="16132" width="9.44140625" style="7" customWidth="1"/>
    <col min="16133" max="16133" width="1.44140625" style="7" customWidth="1"/>
    <col min="16134" max="16134" width="11.109375" style="7" customWidth="1"/>
    <col min="16135" max="16135" width="2" style="7" customWidth="1"/>
    <col min="16136" max="16136" width="11" style="7" customWidth="1"/>
    <col min="16137" max="16137" width="1.88671875" style="7" customWidth="1"/>
    <col min="16138" max="16138" width="10.44140625" style="7" bestFit="1" customWidth="1"/>
    <col min="16139" max="16139" width="1.44140625" style="7" customWidth="1"/>
    <col min="16140" max="16140" width="8.44140625" style="7" customWidth="1"/>
    <col min="16141" max="16141" width="3.5546875" style="7" customWidth="1"/>
    <col min="16142" max="16142" width="8.44140625" style="7" customWidth="1"/>
    <col min="16143" max="16143" width="1.44140625" style="7" customWidth="1"/>
    <col min="16144" max="16144" width="10.44140625" style="7" bestFit="1" customWidth="1"/>
    <col min="16145" max="16145" width="1.44140625" style="7" customWidth="1"/>
    <col min="16146" max="16146" width="10.44140625" style="7" customWidth="1"/>
    <col min="16147" max="16147" width="1.44140625" style="7" customWidth="1"/>
    <col min="16148" max="16148" width="11.21875" style="7" customWidth="1"/>
    <col min="16149" max="16384" width="11.44140625" style="7"/>
  </cols>
  <sheetData>
    <row r="1" spans="1:29" ht="13.8">
      <c r="A1" s="1182" t="s">
        <v>1011</v>
      </c>
    </row>
    <row r="2" spans="1:29" s="539" customFormat="1" ht="28.2">
      <c r="A2" s="597" t="s">
        <v>828</v>
      </c>
      <c r="B2" s="842"/>
      <c r="C2" s="842"/>
      <c r="D2" s="842"/>
      <c r="E2" s="842"/>
      <c r="F2" s="842"/>
      <c r="G2" s="842"/>
      <c r="H2" s="842"/>
      <c r="I2" s="842"/>
      <c r="J2" s="842"/>
      <c r="K2" s="842"/>
      <c r="L2" s="842"/>
      <c r="M2" s="842"/>
      <c r="N2" s="842"/>
      <c r="O2" s="842"/>
      <c r="P2" s="842"/>
      <c r="Q2" s="842"/>
      <c r="R2" s="842"/>
      <c r="S2" s="842"/>
      <c r="T2" s="842"/>
    </row>
    <row r="3" spans="1:29" s="540" customFormat="1" ht="17.399999999999999">
      <c r="A3" s="843"/>
      <c r="B3" s="844">
        <v>46053</v>
      </c>
      <c r="C3" s="195"/>
      <c r="D3" s="195"/>
      <c r="E3" s="195"/>
      <c r="F3" s="195"/>
      <c r="G3" s="195"/>
      <c r="H3" s="195"/>
      <c r="I3" s="195"/>
      <c r="J3" s="195"/>
      <c r="K3" s="195"/>
      <c r="L3" s="195"/>
      <c r="M3" s="195"/>
      <c r="N3" s="195"/>
      <c r="O3" s="195"/>
      <c r="P3" s="195"/>
      <c r="Q3" s="195"/>
      <c r="R3" s="195"/>
      <c r="S3" s="195"/>
      <c r="T3" s="195"/>
    </row>
    <row r="4" spans="1:29" s="659" customFormat="1" ht="20.100000000000001" customHeight="1" thickBot="1">
      <c r="A4" s="845"/>
      <c r="B4" s="845"/>
      <c r="C4" s="845"/>
      <c r="D4" s="845"/>
      <c r="E4" s="845"/>
      <c r="F4" s="845"/>
      <c r="G4" s="845"/>
      <c r="H4" s="845"/>
      <c r="I4" s="845"/>
      <c r="J4" s="845"/>
      <c r="K4" s="845"/>
      <c r="L4" s="845"/>
      <c r="M4" s="845"/>
      <c r="N4" s="845"/>
      <c r="O4" s="845"/>
      <c r="P4" s="845"/>
      <c r="Q4" s="845"/>
      <c r="R4" s="845"/>
      <c r="S4" s="845"/>
      <c r="T4" s="845"/>
    </row>
    <row r="5" spans="1:29" s="8" customFormat="1" ht="21.75" customHeight="1">
      <c r="A5" s="846" t="s">
        <v>829</v>
      </c>
      <c r="B5" s="846"/>
      <c r="C5" s="846"/>
      <c r="D5" s="846"/>
      <c r="E5" s="846"/>
      <c r="F5" s="203" t="s">
        <v>830</v>
      </c>
      <c r="G5" s="203"/>
      <c r="H5" s="203"/>
      <c r="I5" s="712"/>
      <c r="J5" s="103" t="s">
        <v>831</v>
      </c>
      <c r="K5" s="103"/>
      <c r="L5" s="103"/>
      <c r="M5" s="103"/>
      <c r="N5" s="103"/>
      <c r="O5" s="103"/>
      <c r="P5" s="103"/>
      <c r="Q5" s="9"/>
      <c r="R5" s="203" t="s">
        <v>389</v>
      </c>
      <c r="S5" s="203"/>
      <c r="T5" s="203"/>
    </row>
    <row r="6" spans="1:29" s="851" customFormat="1" ht="24.75" customHeight="1">
      <c r="A6" s="847"/>
      <c r="B6" s="847"/>
      <c r="C6" s="847"/>
      <c r="D6" s="847"/>
      <c r="E6" s="847"/>
      <c r="F6" s="649"/>
      <c r="G6" s="649"/>
      <c r="H6" s="649"/>
      <c r="I6" s="848"/>
      <c r="J6" s="849" t="s">
        <v>832</v>
      </c>
      <c r="K6" s="849"/>
      <c r="L6" s="849"/>
      <c r="M6" s="849"/>
      <c r="N6" s="850" t="s">
        <v>833</v>
      </c>
      <c r="O6" s="850"/>
      <c r="P6" s="647"/>
      <c r="Q6" s="568"/>
      <c r="R6" s="649"/>
      <c r="S6" s="649"/>
      <c r="T6" s="649"/>
      <c r="V6" s="852"/>
      <c r="W6" s="852"/>
      <c r="X6" s="852"/>
      <c r="Y6" s="852"/>
      <c r="Z6" s="852"/>
      <c r="AA6" s="852"/>
      <c r="AB6" s="852"/>
      <c r="AC6" s="852"/>
    </row>
    <row r="7" spans="1:29" s="851" customFormat="1" ht="15" customHeight="1">
      <c r="A7" s="853" t="s">
        <v>834</v>
      </c>
      <c r="B7" s="853"/>
      <c r="C7" s="853"/>
      <c r="D7" s="853"/>
      <c r="E7" s="853"/>
      <c r="F7" s="854" t="s">
        <v>835</v>
      </c>
      <c r="G7" s="854"/>
      <c r="H7" s="854" t="s">
        <v>333</v>
      </c>
      <c r="I7" s="854"/>
      <c r="J7" s="854" t="s">
        <v>835</v>
      </c>
      <c r="K7" s="854"/>
      <c r="L7" s="854" t="s">
        <v>333</v>
      </c>
      <c r="M7" s="854"/>
      <c r="N7" s="854" t="s">
        <v>835</v>
      </c>
      <c r="O7" s="854"/>
      <c r="P7" s="854" t="s">
        <v>333</v>
      </c>
      <c r="Q7" s="854"/>
      <c r="R7" s="854" t="s">
        <v>835</v>
      </c>
      <c r="S7" s="854"/>
      <c r="T7" s="855" t="s">
        <v>333</v>
      </c>
    </row>
    <row r="8" spans="1:29" s="851" customFormat="1" ht="15" customHeight="1">
      <c r="A8" s="237"/>
      <c r="B8" s="237"/>
      <c r="C8" s="237"/>
      <c r="D8" s="237"/>
      <c r="E8" s="237"/>
      <c r="F8" s="237"/>
      <c r="G8" s="237"/>
      <c r="H8" s="237" t="s">
        <v>836</v>
      </c>
      <c r="I8" s="237"/>
      <c r="J8" s="237"/>
      <c r="K8" s="237"/>
      <c r="L8" s="237" t="s">
        <v>836</v>
      </c>
      <c r="M8" s="237"/>
      <c r="N8" s="237"/>
      <c r="O8" s="237"/>
      <c r="P8" s="237" t="s">
        <v>836</v>
      </c>
      <c r="Q8" s="237"/>
      <c r="R8" s="237"/>
      <c r="S8" s="237"/>
      <c r="T8" s="208" t="s">
        <v>836</v>
      </c>
    </row>
    <row r="9" spans="1:29" s="859" customFormat="1" ht="5.25" customHeight="1">
      <c r="A9" s="856"/>
      <c r="B9" s="856"/>
      <c r="C9" s="856"/>
      <c r="D9" s="856"/>
      <c r="E9" s="856"/>
      <c r="F9" s="857"/>
      <c r="G9" s="858"/>
      <c r="H9" s="857"/>
      <c r="I9" s="858"/>
      <c r="J9" s="857"/>
      <c r="K9" s="858"/>
      <c r="L9" s="857"/>
      <c r="M9" s="858"/>
      <c r="N9" s="857"/>
      <c r="O9" s="857"/>
      <c r="P9" s="857"/>
      <c r="Q9" s="857"/>
      <c r="R9" s="857"/>
      <c r="S9" s="857"/>
      <c r="T9" s="857"/>
    </row>
    <row r="10" spans="1:29" s="236" customFormat="1" ht="11.25" customHeight="1">
      <c r="A10" s="860"/>
      <c r="C10" s="860"/>
      <c r="D10" s="861"/>
      <c r="F10" s="862"/>
      <c r="G10" s="862"/>
      <c r="H10" s="862"/>
      <c r="I10" s="862"/>
      <c r="J10" s="862"/>
      <c r="K10" s="862"/>
      <c r="L10" s="862"/>
      <c r="M10" s="862"/>
      <c r="N10" s="862"/>
      <c r="O10" s="862"/>
      <c r="P10" s="862"/>
      <c r="Q10" s="862"/>
      <c r="R10" s="862"/>
      <c r="S10" s="862"/>
      <c r="T10" s="862"/>
    </row>
    <row r="11" spans="1:29" s="21" customFormat="1" ht="15.75" customHeight="1">
      <c r="A11" s="863" t="s">
        <v>837</v>
      </c>
      <c r="C11" s="210"/>
      <c r="D11" s="864"/>
      <c r="F11" s="865" t="s">
        <v>59</v>
      </c>
      <c r="G11" s="865"/>
      <c r="H11" s="865" t="s">
        <v>59</v>
      </c>
      <c r="I11" s="865"/>
      <c r="J11" s="865" t="s">
        <v>59</v>
      </c>
      <c r="K11" s="865"/>
      <c r="L11" s="865" t="s">
        <v>59</v>
      </c>
      <c r="M11" s="865"/>
      <c r="N11" s="865" t="s">
        <v>59</v>
      </c>
      <c r="O11" s="865"/>
      <c r="P11" s="865" t="s">
        <v>59</v>
      </c>
      <c r="Q11" s="865"/>
      <c r="R11" s="865" t="s">
        <v>59</v>
      </c>
      <c r="S11" s="865"/>
      <c r="T11" s="865" t="s">
        <v>59</v>
      </c>
      <c r="U11" s="369"/>
    </row>
    <row r="12" spans="1:29" s="21" customFormat="1" ht="12.9" customHeight="1">
      <c r="A12" s="210"/>
      <c r="B12" s="866" t="s">
        <v>838</v>
      </c>
      <c r="C12" s="866"/>
      <c r="D12" s="867">
        <v>11670</v>
      </c>
      <c r="F12" s="868" t="s">
        <v>59</v>
      </c>
      <c r="G12" s="868"/>
      <c r="H12" s="868" t="s">
        <v>59</v>
      </c>
      <c r="I12" s="868"/>
      <c r="J12" s="868" t="s">
        <v>59</v>
      </c>
      <c r="K12" s="868"/>
      <c r="L12" s="868" t="s">
        <v>59</v>
      </c>
      <c r="M12" s="868"/>
      <c r="N12" s="868" t="s">
        <v>59</v>
      </c>
      <c r="O12" s="868"/>
      <c r="P12" s="868" t="s">
        <v>59</v>
      </c>
      <c r="Q12" s="868"/>
      <c r="R12" s="868" t="s">
        <v>59</v>
      </c>
      <c r="S12" s="868"/>
      <c r="T12" s="868" t="s">
        <v>59</v>
      </c>
      <c r="U12" s="369"/>
    </row>
    <row r="13" spans="1:29" s="21" customFormat="1" ht="12.9" customHeight="1">
      <c r="A13" s="210" t="s">
        <v>839</v>
      </c>
      <c r="B13" s="867">
        <v>11670</v>
      </c>
      <c r="C13" s="869" t="s">
        <v>840</v>
      </c>
      <c r="D13" s="867">
        <v>29175</v>
      </c>
      <c r="F13" s="868" t="s">
        <v>59</v>
      </c>
      <c r="G13" s="868"/>
      <c r="H13" s="868" t="s">
        <v>59</v>
      </c>
      <c r="I13" s="868"/>
      <c r="J13" s="868" t="s">
        <v>59</v>
      </c>
      <c r="K13" s="868"/>
      <c r="L13" s="868" t="s">
        <v>59</v>
      </c>
      <c r="M13" s="868"/>
      <c r="N13" s="868" t="s">
        <v>59</v>
      </c>
      <c r="O13" s="868"/>
      <c r="P13" s="868" t="s">
        <v>59</v>
      </c>
      <c r="Q13" s="868"/>
      <c r="R13" s="868" t="s">
        <v>59</v>
      </c>
      <c r="S13" s="868"/>
      <c r="T13" s="868" t="s">
        <v>59</v>
      </c>
      <c r="U13" s="369"/>
    </row>
    <row r="14" spans="1:29" s="21" customFormat="1" ht="12.9" customHeight="1">
      <c r="A14" s="210" t="s">
        <v>839</v>
      </c>
      <c r="B14" s="867">
        <v>29175</v>
      </c>
      <c r="C14" s="869" t="s">
        <v>840</v>
      </c>
      <c r="D14" s="867">
        <v>58350</v>
      </c>
      <c r="F14" s="868" t="s">
        <v>59</v>
      </c>
      <c r="G14" s="868"/>
      <c r="H14" s="868" t="s">
        <v>59</v>
      </c>
      <c r="I14" s="868"/>
      <c r="J14" s="868" t="s">
        <v>59</v>
      </c>
      <c r="K14" s="868"/>
      <c r="L14" s="868" t="s">
        <v>59</v>
      </c>
      <c r="M14" s="868"/>
      <c r="N14" s="868" t="s">
        <v>59</v>
      </c>
      <c r="O14" s="868"/>
      <c r="P14" s="868" t="s">
        <v>59</v>
      </c>
      <c r="Q14" s="868"/>
      <c r="R14" s="868" t="s">
        <v>59</v>
      </c>
      <c r="S14" s="868"/>
      <c r="T14" s="868" t="s">
        <v>59</v>
      </c>
      <c r="U14" s="369"/>
    </row>
    <row r="15" spans="1:29" s="21" customFormat="1" ht="12.9" customHeight="1">
      <c r="A15" s="210" t="s">
        <v>839</v>
      </c>
      <c r="B15" s="867">
        <v>58350</v>
      </c>
      <c r="C15" s="869" t="s">
        <v>840</v>
      </c>
      <c r="D15" s="867">
        <v>116700</v>
      </c>
      <c r="F15" s="868" t="s">
        <v>59</v>
      </c>
      <c r="G15" s="868"/>
      <c r="H15" s="868" t="s">
        <v>59</v>
      </c>
      <c r="I15" s="868"/>
      <c r="J15" s="868" t="s">
        <v>59</v>
      </c>
      <c r="K15" s="868"/>
      <c r="L15" s="868" t="s">
        <v>59</v>
      </c>
      <c r="M15" s="868"/>
      <c r="N15" s="868" t="s">
        <v>59</v>
      </c>
      <c r="O15" s="868"/>
      <c r="P15" s="868" t="s">
        <v>59</v>
      </c>
      <c r="Q15" s="868"/>
      <c r="R15" s="868" t="s">
        <v>59</v>
      </c>
      <c r="S15" s="868"/>
      <c r="T15" s="868" t="s">
        <v>59</v>
      </c>
      <c r="U15" s="369"/>
    </row>
    <row r="16" spans="1:29" s="21" customFormat="1" ht="12.9" customHeight="1">
      <c r="A16" s="210" t="s">
        <v>839</v>
      </c>
      <c r="B16" s="867">
        <v>116700</v>
      </c>
      <c r="C16" s="869" t="s">
        <v>840</v>
      </c>
      <c r="D16" s="867">
        <v>233400</v>
      </c>
      <c r="F16" s="868" t="s">
        <v>59</v>
      </c>
      <c r="G16" s="868"/>
      <c r="H16" s="868" t="s">
        <v>59</v>
      </c>
      <c r="I16" s="868"/>
      <c r="J16" s="868" t="s">
        <v>59</v>
      </c>
      <c r="K16" s="868"/>
      <c r="L16" s="868" t="s">
        <v>59</v>
      </c>
      <c r="M16" s="868"/>
      <c r="N16" s="868" t="s">
        <v>59</v>
      </c>
      <c r="O16" s="868"/>
      <c r="P16" s="868" t="s">
        <v>59</v>
      </c>
      <c r="Q16" s="868"/>
      <c r="R16" s="868" t="s">
        <v>59</v>
      </c>
      <c r="S16" s="868"/>
      <c r="T16" s="868" t="s">
        <v>59</v>
      </c>
      <c r="U16" s="369"/>
    </row>
    <row r="17" spans="1:21" s="21" customFormat="1" ht="12.9" customHeight="1">
      <c r="A17" s="210" t="s">
        <v>839</v>
      </c>
      <c r="B17" s="867">
        <v>233400</v>
      </c>
      <c r="C17" s="869" t="s">
        <v>840</v>
      </c>
      <c r="D17" s="867">
        <v>466800</v>
      </c>
      <c r="F17" s="868" t="s">
        <v>59</v>
      </c>
      <c r="G17" s="868"/>
      <c r="H17" s="868" t="s">
        <v>59</v>
      </c>
      <c r="I17" s="868"/>
      <c r="J17" s="868" t="s">
        <v>59</v>
      </c>
      <c r="K17" s="868"/>
      <c r="L17" s="868" t="s">
        <v>59</v>
      </c>
      <c r="M17" s="868"/>
      <c r="N17" s="868" t="s">
        <v>59</v>
      </c>
      <c r="O17" s="868"/>
      <c r="P17" s="868" t="s">
        <v>59</v>
      </c>
      <c r="Q17" s="868"/>
      <c r="R17" s="868" t="s">
        <v>59</v>
      </c>
      <c r="S17" s="868"/>
      <c r="T17" s="868" t="s">
        <v>59</v>
      </c>
      <c r="U17" s="369"/>
    </row>
    <row r="18" spans="1:21" s="21" customFormat="1" ht="12.9" customHeight="1">
      <c r="A18" s="210" t="s">
        <v>839</v>
      </c>
      <c r="B18" s="867">
        <v>466800</v>
      </c>
      <c r="C18" s="869" t="s">
        <v>840</v>
      </c>
      <c r="D18" s="867">
        <v>700200</v>
      </c>
      <c r="F18" s="868" t="s">
        <v>59</v>
      </c>
      <c r="G18" s="868"/>
      <c r="H18" s="868" t="s">
        <v>59</v>
      </c>
      <c r="I18" s="868"/>
      <c r="J18" s="868" t="s">
        <v>59</v>
      </c>
      <c r="K18" s="868"/>
      <c r="L18" s="868" t="s">
        <v>59</v>
      </c>
      <c r="M18" s="868"/>
      <c r="N18" s="868" t="s">
        <v>59</v>
      </c>
      <c r="O18" s="868"/>
      <c r="P18" s="868" t="s">
        <v>59</v>
      </c>
      <c r="Q18" s="868"/>
      <c r="R18" s="868" t="s">
        <v>59</v>
      </c>
      <c r="S18" s="868"/>
      <c r="T18" s="868" t="s">
        <v>59</v>
      </c>
      <c r="U18" s="369"/>
    </row>
    <row r="19" spans="1:21" s="21" customFormat="1" ht="12.9" customHeight="1">
      <c r="A19" s="210" t="s">
        <v>839</v>
      </c>
      <c r="B19" s="867">
        <v>700200</v>
      </c>
      <c r="C19" s="869" t="s">
        <v>840</v>
      </c>
      <c r="D19" s="867">
        <v>933600</v>
      </c>
      <c r="F19" s="868" t="s">
        <v>59</v>
      </c>
      <c r="G19" s="868"/>
      <c r="H19" s="868" t="s">
        <v>59</v>
      </c>
      <c r="I19" s="868"/>
      <c r="J19" s="868" t="s">
        <v>59</v>
      </c>
      <c r="K19" s="868"/>
      <c r="L19" s="868" t="s">
        <v>59</v>
      </c>
      <c r="M19" s="868"/>
      <c r="N19" s="868" t="s">
        <v>59</v>
      </c>
      <c r="O19" s="868"/>
      <c r="P19" s="868" t="s">
        <v>59</v>
      </c>
      <c r="Q19" s="868"/>
      <c r="R19" s="868" t="s">
        <v>59</v>
      </c>
      <c r="S19" s="868"/>
      <c r="T19" s="868" t="s">
        <v>59</v>
      </c>
      <c r="U19" s="369"/>
    </row>
    <row r="20" spans="1:21" s="21" customFormat="1" ht="12.9" customHeight="1">
      <c r="A20" s="210" t="s">
        <v>839</v>
      </c>
      <c r="B20" s="867">
        <v>933600</v>
      </c>
      <c r="C20" s="869" t="s">
        <v>840</v>
      </c>
      <c r="D20" s="867">
        <v>1167000</v>
      </c>
      <c r="F20" s="868" t="s">
        <v>59</v>
      </c>
      <c r="G20" s="868"/>
      <c r="H20" s="868" t="s">
        <v>59</v>
      </c>
      <c r="I20" s="868"/>
      <c r="J20" s="868" t="s">
        <v>59</v>
      </c>
      <c r="K20" s="868"/>
      <c r="L20" s="868" t="s">
        <v>59</v>
      </c>
      <c r="M20" s="868"/>
      <c r="N20" s="868" t="s">
        <v>59</v>
      </c>
      <c r="O20" s="868"/>
      <c r="P20" s="868" t="s">
        <v>59</v>
      </c>
      <c r="Q20" s="868"/>
      <c r="R20" s="868" t="s">
        <v>59</v>
      </c>
      <c r="S20" s="868"/>
      <c r="T20" s="868" t="s">
        <v>59</v>
      </c>
      <c r="U20" s="369"/>
    </row>
    <row r="21" spans="1:21" s="21" customFormat="1" ht="12.9" customHeight="1">
      <c r="A21" s="210" t="s">
        <v>839</v>
      </c>
      <c r="B21" s="867">
        <v>1167000</v>
      </c>
      <c r="C21" s="869" t="s">
        <v>840</v>
      </c>
      <c r="D21" s="867">
        <v>1750500</v>
      </c>
      <c r="F21" s="868" t="s">
        <v>59</v>
      </c>
      <c r="G21" s="868"/>
      <c r="H21" s="868" t="s">
        <v>59</v>
      </c>
      <c r="I21" s="868"/>
      <c r="J21" s="868" t="s">
        <v>59</v>
      </c>
      <c r="K21" s="868"/>
      <c r="L21" s="868" t="s">
        <v>59</v>
      </c>
      <c r="M21" s="868"/>
      <c r="N21" s="868" t="s">
        <v>59</v>
      </c>
      <c r="O21" s="868"/>
      <c r="P21" s="868" t="s">
        <v>59</v>
      </c>
      <c r="Q21" s="868"/>
      <c r="R21" s="868" t="s">
        <v>59</v>
      </c>
      <c r="S21" s="868"/>
      <c r="T21" s="868" t="s">
        <v>59</v>
      </c>
      <c r="U21" s="369"/>
    </row>
    <row r="22" spans="1:21" s="21" customFormat="1" ht="12.9" customHeight="1">
      <c r="A22" s="210" t="s">
        <v>839</v>
      </c>
      <c r="B22" s="867">
        <v>1750500</v>
      </c>
      <c r="C22" s="869" t="s">
        <v>840</v>
      </c>
      <c r="D22" s="867">
        <v>2334000</v>
      </c>
      <c r="F22" s="868" t="s">
        <v>59</v>
      </c>
      <c r="G22" s="868"/>
      <c r="H22" s="868" t="s">
        <v>59</v>
      </c>
      <c r="I22" s="868"/>
      <c r="J22" s="868" t="s">
        <v>59</v>
      </c>
      <c r="K22" s="868"/>
      <c r="L22" s="868" t="s">
        <v>59</v>
      </c>
      <c r="M22" s="868"/>
      <c r="N22" s="868" t="s">
        <v>59</v>
      </c>
      <c r="O22" s="868"/>
      <c r="P22" s="868" t="s">
        <v>59</v>
      </c>
      <c r="Q22" s="868"/>
      <c r="R22" s="868" t="s">
        <v>59</v>
      </c>
      <c r="S22" s="868"/>
      <c r="T22" s="868" t="s">
        <v>59</v>
      </c>
      <c r="U22" s="369"/>
    </row>
    <row r="23" spans="1:21" s="21" customFormat="1" ht="12.9" customHeight="1">
      <c r="A23" s="210" t="s">
        <v>839</v>
      </c>
      <c r="B23" s="867">
        <v>2334000</v>
      </c>
      <c r="C23" s="869" t="s">
        <v>840</v>
      </c>
      <c r="D23" s="867">
        <v>5835000</v>
      </c>
      <c r="F23" s="868" t="s">
        <v>59</v>
      </c>
      <c r="G23" s="868"/>
      <c r="H23" s="868" t="s">
        <v>59</v>
      </c>
      <c r="I23" s="868"/>
      <c r="J23" s="868" t="s">
        <v>59</v>
      </c>
      <c r="K23" s="868"/>
      <c r="L23" s="868" t="s">
        <v>59</v>
      </c>
      <c r="M23" s="868"/>
      <c r="N23" s="868" t="s">
        <v>59</v>
      </c>
      <c r="O23" s="868"/>
      <c r="P23" s="868" t="s">
        <v>59</v>
      </c>
      <c r="Q23" s="868"/>
      <c r="R23" s="868" t="s">
        <v>59</v>
      </c>
      <c r="S23" s="868"/>
      <c r="T23" s="868" t="s">
        <v>59</v>
      </c>
      <c r="U23" s="369"/>
    </row>
    <row r="24" spans="1:21" s="21" customFormat="1" ht="12.9" customHeight="1">
      <c r="A24" s="210" t="s">
        <v>839</v>
      </c>
      <c r="B24" s="867">
        <v>5835000</v>
      </c>
      <c r="C24" s="869" t="s">
        <v>840</v>
      </c>
      <c r="D24" s="867">
        <v>11670000</v>
      </c>
      <c r="F24" s="868" t="s">
        <v>59</v>
      </c>
      <c r="G24" s="868"/>
      <c r="H24" s="868" t="s">
        <v>59</v>
      </c>
      <c r="I24" s="868"/>
      <c r="J24" s="868" t="s">
        <v>59</v>
      </c>
      <c r="K24" s="868"/>
      <c r="L24" s="868" t="s">
        <v>59</v>
      </c>
      <c r="M24" s="868"/>
      <c r="N24" s="868" t="s">
        <v>59</v>
      </c>
      <c r="O24" s="868"/>
      <c r="P24" s="868" t="s">
        <v>59</v>
      </c>
      <c r="Q24" s="868"/>
      <c r="R24" s="868" t="s">
        <v>59</v>
      </c>
      <c r="S24" s="868"/>
      <c r="T24" s="868" t="s">
        <v>59</v>
      </c>
      <c r="U24" s="369"/>
    </row>
    <row r="25" spans="1:21" s="21" customFormat="1" ht="12.9" customHeight="1">
      <c r="A25" s="210" t="s">
        <v>839</v>
      </c>
      <c r="B25" s="867">
        <v>11670000</v>
      </c>
      <c r="C25" s="869" t="s">
        <v>840</v>
      </c>
      <c r="D25" s="870" t="s">
        <v>841</v>
      </c>
      <c r="F25" s="868" t="s">
        <v>59</v>
      </c>
      <c r="G25" s="868"/>
      <c r="H25" s="868" t="s">
        <v>59</v>
      </c>
      <c r="I25" s="868"/>
      <c r="J25" s="868" t="s">
        <v>59</v>
      </c>
      <c r="K25" s="868"/>
      <c r="L25" s="868" t="s">
        <v>59</v>
      </c>
      <c r="M25" s="868"/>
      <c r="N25" s="868" t="s">
        <v>59</v>
      </c>
      <c r="O25" s="868"/>
      <c r="P25" s="868" t="s">
        <v>59</v>
      </c>
      <c r="Q25" s="868"/>
      <c r="R25" s="868" t="s">
        <v>59</v>
      </c>
      <c r="S25" s="868"/>
      <c r="T25" s="868" t="s">
        <v>59</v>
      </c>
      <c r="U25" s="369"/>
    </row>
    <row r="26" spans="1:21" s="21" customFormat="1" ht="13.65" customHeight="1">
      <c r="A26" s="210"/>
      <c r="C26" s="210"/>
      <c r="D26" s="864"/>
      <c r="F26" s="862"/>
      <c r="H26" s="862"/>
      <c r="I26" s="862"/>
      <c r="J26" s="862"/>
      <c r="K26" s="862"/>
      <c r="L26" s="862"/>
      <c r="M26" s="862"/>
      <c r="N26" s="862"/>
      <c r="O26" s="862"/>
      <c r="P26" s="862"/>
      <c r="Q26" s="862"/>
      <c r="R26" s="862"/>
      <c r="S26" s="862"/>
      <c r="T26" s="862"/>
      <c r="U26" s="369"/>
    </row>
    <row r="27" spans="1:21" s="21" customFormat="1" ht="18" customHeight="1">
      <c r="A27" s="863" t="s">
        <v>88</v>
      </c>
      <c r="C27" s="210"/>
      <c r="D27" s="864"/>
      <c r="F27" s="865">
        <v>3066088</v>
      </c>
      <c r="G27" s="865"/>
      <c r="H27" s="865">
        <v>1834935.92456</v>
      </c>
      <c r="I27" s="865"/>
      <c r="J27" s="865">
        <v>461</v>
      </c>
      <c r="K27" s="865"/>
      <c r="L27" s="865">
        <v>10955.651599999999</v>
      </c>
      <c r="M27" s="865"/>
      <c r="N27" s="865">
        <v>3016</v>
      </c>
      <c r="O27" s="865"/>
      <c r="P27" s="865">
        <v>22902.810510000003</v>
      </c>
      <c r="Q27" s="865"/>
      <c r="R27" s="865">
        <v>3069565</v>
      </c>
      <c r="S27" s="865"/>
      <c r="T27" s="865">
        <v>1868794.3866700002</v>
      </c>
      <c r="U27" s="369"/>
    </row>
    <row r="28" spans="1:21" s="21" customFormat="1" ht="12.9" customHeight="1">
      <c r="A28" s="210"/>
      <c r="B28" s="866" t="s">
        <v>838</v>
      </c>
      <c r="C28" s="866"/>
      <c r="D28" s="867">
        <v>11670</v>
      </c>
      <c r="F28" s="868">
        <v>3032786</v>
      </c>
      <c r="G28" s="868"/>
      <c r="H28" s="868">
        <v>354759.88421999989</v>
      </c>
      <c r="I28" s="868"/>
      <c r="J28" s="868">
        <v>385</v>
      </c>
      <c r="K28" s="868"/>
      <c r="L28" s="868">
        <v>293.58849999999802</v>
      </c>
      <c r="M28" s="868"/>
      <c r="N28" s="868">
        <v>2884</v>
      </c>
      <c r="O28" s="868"/>
      <c r="P28" s="868">
        <v>568.85886000000028</v>
      </c>
      <c r="Q28" s="868"/>
      <c r="R28" s="868">
        <v>3036055</v>
      </c>
      <c r="S28" s="868"/>
      <c r="T28" s="868">
        <v>355622.33158000046</v>
      </c>
      <c r="U28" s="369"/>
    </row>
    <row r="29" spans="1:21" s="21" customFormat="1" ht="12.9" customHeight="1">
      <c r="A29" s="210" t="s">
        <v>839</v>
      </c>
      <c r="B29" s="867">
        <v>11670</v>
      </c>
      <c r="C29" s="869" t="s">
        <v>840</v>
      </c>
      <c r="D29" s="867">
        <v>29175</v>
      </c>
      <c r="F29" s="868">
        <v>16956</v>
      </c>
      <c r="G29" s="868"/>
      <c r="H29" s="868">
        <v>316399.02675999998</v>
      </c>
      <c r="I29" s="868"/>
      <c r="J29" s="868">
        <v>23</v>
      </c>
      <c r="K29" s="868"/>
      <c r="L29" s="868">
        <v>434.61604999999997</v>
      </c>
      <c r="M29" s="868"/>
      <c r="N29" s="868">
        <v>34</v>
      </c>
      <c r="O29" s="868"/>
      <c r="P29" s="868">
        <v>669.57203000000004</v>
      </c>
      <c r="Q29" s="868"/>
      <c r="R29" s="868">
        <v>17013</v>
      </c>
      <c r="S29" s="868"/>
      <c r="T29" s="868">
        <v>317503.21483999997</v>
      </c>
      <c r="U29" s="369"/>
    </row>
    <row r="30" spans="1:21" s="21" customFormat="1" ht="12.9" customHeight="1">
      <c r="A30" s="210" t="s">
        <v>839</v>
      </c>
      <c r="B30" s="867">
        <v>29175</v>
      </c>
      <c r="C30" s="869" t="s">
        <v>840</v>
      </c>
      <c r="D30" s="867">
        <v>58350</v>
      </c>
      <c r="F30" s="868">
        <v>9095</v>
      </c>
      <c r="G30" s="868"/>
      <c r="H30" s="868">
        <v>371135.43197999999</v>
      </c>
      <c r="I30" s="868"/>
      <c r="J30" s="868">
        <v>18</v>
      </c>
      <c r="K30" s="868"/>
      <c r="L30" s="868">
        <v>757.76899000000003</v>
      </c>
      <c r="M30" s="868"/>
      <c r="N30" s="868">
        <v>37</v>
      </c>
      <c r="O30" s="868"/>
      <c r="P30" s="868">
        <v>1787.03288</v>
      </c>
      <c r="Q30" s="868"/>
      <c r="R30" s="868">
        <v>9150</v>
      </c>
      <c r="S30" s="868"/>
      <c r="T30" s="868">
        <v>373680.23385000002</v>
      </c>
      <c r="U30" s="369"/>
    </row>
    <row r="31" spans="1:21" s="21" customFormat="1" ht="12.9" customHeight="1">
      <c r="A31" s="210" t="s">
        <v>839</v>
      </c>
      <c r="B31" s="867">
        <v>58350</v>
      </c>
      <c r="C31" s="869" t="s">
        <v>840</v>
      </c>
      <c r="D31" s="867">
        <v>116700</v>
      </c>
      <c r="F31" s="868">
        <v>5274</v>
      </c>
      <c r="G31" s="868"/>
      <c r="H31" s="868">
        <v>435724.43409</v>
      </c>
      <c r="I31" s="868"/>
      <c r="J31" s="868">
        <v>15</v>
      </c>
      <c r="K31" s="868"/>
      <c r="L31" s="868">
        <v>1120.0599199999999</v>
      </c>
      <c r="M31" s="868"/>
      <c r="N31" s="868">
        <v>33</v>
      </c>
      <c r="O31" s="868"/>
      <c r="P31" s="868">
        <v>3222.67038</v>
      </c>
      <c r="Q31" s="868"/>
      <c r="R31" s="868">
        <v>5322</v>
      </c>
      <c r="S31" s="868"/>
      <c r="T31" s="868">
        <v>440067.16438999999</v>
      </c>
      <c r="U31" s="369"/>
    </row>
    <row r="32" spans="1:21" s="21" customFormat="1" ht="12.9" customHeight="1">
      <c r="A32" s="210" t="s">
        <v>839</v>
      </c>
      <c r="B32" s="867">
        <v>116700</v>
      </c>
      <c r="C32" s="869" t="s">
        <v>840</v>
      </c>
      <c r="D32" s="867">
        <v>233400</v>
      </c>
      <c r="F32" s="868">
        <v>1682</v>
      </c>
      <c r="G32" s="868"/>
      <c r="H32" s="868">
        <v>244147.72184000001</v>
      </c>
      <c r="I32" s="868"/>
      <c r="J32" s="868">
        <v>9</v>
      </c>
      <c r="K32" s="868"/>
      <c r="L32" s="868">
        <v>1311.7261799999999</v>
      </c>
      <c r="M32" s="868"/>
      <c r="N32" s="868">
        <v>11</v>
      </c>
      <c r="O32" s="868"/>
      <c r="P32" s="868">
        <v>1804.5988500000001</v>
      </c>
      <c r="Q32" s="868"/>
      <c r="R32" s="868">
        <v>1702</v>
      </c>
      <c r="S32" s="868"/>
      <c r="T32" s="868">
        <v>247264.04686999999</v>
      </c>
      <c r="U32" s="369"/>
    </row>
    <row r="33" spans="1:21" s="21" customFormat="1" ht="12.9" customHeight="1">
      <c r="A33" s="210" t="s">
        <v>839</v>
      </c>
      <c r="B33" s="867">
        <v>233400</v>
      </c>
      <c r="C33" s="869" t="s">
        <v>840</v>
      </c>
      <c r="D33" s="867">
        <v>466800</v>
      </c>
      <c r="F33" s="868">
        <v>251</v>
      </c>
      <c r="G33" s="868"/>
      <c r="H33" s="868">
        <v>76813.322899999999</v>
      </c>
      <c r="I33" s="868"/>
      <c r="J33" s="868">
        <v>6</v>
      </c>
      <c r="K33" s="868"/>
      <c r="L33" s="868">
        <v>1831.2165400000001</v>
      </c>
      <c r="M33" s="868"/>
      <c r="N33" s="868">
        <v>7</v>
      </c>
      <c r="O33" s="868"/>
      <c r="P33" s="868">
        <v>2226.4169500000003</v>
      </c>
      <c r="Q33" s="868"/>
      <c r="R33" s="868">
        <v>264</v>
      </c>
      <c r="S33" s="868"/>
      <c r="T33" s="868">
        <v>80870.956390000007</v>
      </c>
      <c r="U33" s="369"/>
    </row>
    <row r="34" spans="1:21" s="21" customFormat="1" ht="12.9" customHeight="1">
      <c r="A34" s="210" t="s">
        <v>839</v>
      </c>
      <c r="B34" s="867">
        <v>466800</v>
      </c>
      <c r="C34" s="869" t="s">
        <v>840</v>
      </c>
      <c r="D34" s="867">
        <v>700200</v>
      </c>
      <c r="F34" s="868">
        <v>26</v>
      </c>
      <c r="G34" s="868"/>
      <c r="H34" s="868">
        <v>14341.57516</v>
      </c>
      <c r="I34" s="868"/>
      <c r="J34" s="868">
        <v>2</v>
      </c>
      <c r="K34" s="868"/>
      <c r="L34" s="868">
        <v>1089.8662199999999</v>
      </c>
      <c r="M34" s="868"/>
      <c r="N34" s="868">
        <v>6</v>
      </c>
      <c r="O34" s="868"/>
      <c r="P34" s="868">
        <v>3245.1151800000002</v>
      </c>
      <c r="Q34" s="868"/>
      <c r="R34" s="868">
        <v>34</v>
      </c>
      <c r="S34" s="868"/>
      <c r="T34" s="868">
        <v>18676.556559999997</v>
      </c>
      <c r="U34" s="369"/>
    </row>
    <row r="35" spans="1:21" s="21" customFormat="1" ht="12.9" customHeight="1">
      <c r="A35" s="210" t="s">
        <v>839</v>
      </c>
      <c r="B35" s="867">
        <v>700200</v>
      </c>
      <c r="C35" s="869" t="s">
        <v>840</v>
      </c>
      <c r="D35" s="867">
        <v>933600</v>
      </c>
      <c r="F35" s="868">
        <v>7</v>
      </c>
      <c r="G35" s="868"/>
      <c r="H35" s="868">
        <v>5902.1683700000003</v>
      </c>
      <c r="I35" s="868"/>
      <c r="J35" s="868">
        <v>1</v>
      </c>
      <c r="K35" s="868"/>
      <c r="L35" s="868">
        <v>827.39357000000007</v>
      </c>
      <c r="M35" s="868"/>
      <c r="N35" s="868" t="s">
        <v>59</v>
      </c>
      <c r="O35" s="868"/>
      <c r="P35" s="868" t="s">
        <v>59</v>
      </c>
      <c r="Q35" s="868"/>
      <c r="R35" s="868">
        <v>8</v>
      </c>
      <c r="S35" s="868"/>
      <c r="T35" s="868">
        <v>6729.5619400000005</v>
      </c>
      <c r="U35" s="369"/>
    </row>
    <row r="36" spans="1:21" s="21" customFormat="1" ht="12.9" customHeight="1">
      <c r="A36" s="210" t="s">
        <v>839</v>
      </c>
      <c r="B36" s="867">
        <v>933600</v>
      </c>
      <c r="C36" s="869" t="s">
        <v>840</v>
      </c>
      <c r="D36" s="867">
        <v>1167000</v>
      </c>
      <c r="F36" s="868">
        <v>3</v>
      </c>
      <c r="G36" s="868"/>
      <c r="H36" s="868">
        <v>3253.5899300000001</v>
      </c>
      <c r="I36" s="868"/>
      <c r="J36" s="868" t="s">
        <v>59</v>
      </c>
      <c r="K36" s="868"/>
      <c r="L36" s="868" t="s">
        <v>59</v>
      </c>
      <c r="M36" s="868"/>
      <c r="N36" s="868" t="s">
        <v>59</v>
      </c>
      <c r="O36" s="868"/>
      <c r="P36" s="868" t="s">
        <v>59</v>
      </c>
      <c r="Q36" s="868"/>
      <c r="R36" s="868">
        <v>3</v>
      </c>
      <c r="S36" s="868"/>
      <c r="T36" s="868">
        <v>3253.5899300000001</v>
      </c>
      <c r="U36" s="369"/>
    </row>
    <row r="37" spans="1:21" s="21" customFormat="1" ht="12.9" customHeight="1">
      <c r="A37" s="210" t="s">
        <v>839</v>
      </c>
      <c r="B37" s="867">
        <v>1167000</v>
      </c>
      <c r="C37" s="869" t="s">
        <v>840</v>
      </c>
      <c r="D37" s="867">
        <v>1750500</v>
      </c>
      <c r="F37" s="868">
        <v>6</v>
      </c>
      <c r="G37" s="868"/>
      <c r="H37" s="868">
        <v>8477.5908600000002</v>
      </c>
      <c r="I37" s="868"/>
      <c r="J37" s="868">
        <v>1</v>
      </c>
      <c r="K37" s="868"/>
      <c r="L37" s="868">
        <v>1503.7037399999999</v>
      </c>
      <c r="M37" s="868"/>
      <c r="N37" s="868">
        <v>2</v>
      </c>
      <c r="O37" s="868"/>
      <c r="P37" s="868">
        <v>3009.9751499999998</v>
      </c>
      <c r="Q37" s="868"/>
      <c r="R37" s="868">
        <v>9</v>
      </c>
      <c r="S37" s="868"/>
      <c r="T37" s="868">
        <v>12991.269749999999</v>
      </c>
      <c r="U37" s="369"/>
    </row>
    <row r="38" spans="1:21" s="21" customFormat="1" ht="12.9" customHeight="1">
      <c r="A38" s="210" t="s">
        <v>839</v>
      </c>
      <c r="B38" s="867">
        <v>1750500</v>
      </c>
      <c r="C38" s="869" t="s">
        <v>840</v>
      </c>
      <c r="D38" s="867">
        <v>2334000</v>
      </c>
      <c r="F38" s="868">
        <v>2</v>
      </c>
      <c r="G38" s="868"/>
      <c r="H38" s="868">
        <v>3981.1784500000003</v>
      </c>
      <c r="I38" s="868"/>
      <c r="J38" s="868">
        <v>1</v>
      </c>
      <c r="K38" s="868"/>
      <c r="L38" s="868">
        <v>1785.71189</v>
      </c>
      <c r="M38" s="868"/>
      <c r="N38" s="868" t="s">
        <v>59</v>
      </c>
      <c r="O38" s="868"/>
      <c r="P38" s="868" t="s">
        <v>59</v>
      </c>
      <c r="Q38" s="868"/>
      <c r="R38" s="868">
        <v>3</v>
      </c>
      <c r="S38" s="868"/>
      <c r="T38" s="868">
        <v>5766.8903399999999</v>
      </c>
      <c r="U38" s="369"/>
    </row>
    <row r="39" spans="1:21" s="21" customFormat="1" ht="12.9" customHeight="1">
      <c r="A39" s="210" t="s">
        <v>839</v>
      </c>
      <c r="B39" s="867">
        <v>2334000</v>
      </c>
      <c r="C39" s="869" t="s">
        <v>840</v>
      </c>
      <c r="D39" s="867">
        <v>5835000</v>
      </c>
      <c r="F39" s="868" t="s">
        <v>59</v>
      </c>
      <c r="G39" s="868"/>
      <c r="H39" s="868" t="s">
        <v>59</v>
      </c>
      <c r="I39" s="868"/>
      <c r="J39" s="868" t="s">
        <v>59</v>
      </c>
      <c r="K39" s="868"/>
      <c r="L39" s="868" t="s">
        <v>59</v>
      </c>
      <c r="M39" s="868"/>
      <c r="N39" s="868">
        <v>2</v>
      </c>
      <c r="O39" s="868"/>
      <c r="P39" s="868">
        <v>6368.5702300000003</v>
      </c>
      <c r="Q39" s="868"/>
      <c r="R39" s="868">
        <v>2</v>
      </c>
      <c r="S39" s="868"/>
      <c r="T39" s="868">
        <v>6368.5702300000003</v>
      </c>
      <c r="U39" s="369"/>
    </row>
    <row r="40" spans="1:21" s="21" customFormat="1" ht="12.9" customHeight="1">
      <c r="A40" s="210" t="s">
        <v>839</v>
      </c>
      <c r="B40" s="867">
        <v>5835000</v>
      </c>
      <c r="C40" s="869" t="s">
        <v>840</v>
      </c>
      <c r="D40" s="867">
        <v>11670000</v>
      </c>
      <c r="F40" s="868" t="s">
        <v>59</v>
      </c>
      <c r="G40" s="868"/>
      <c r="H40" s="868" t="s">
        <v>59</v>
      </c>
      <c r="I40" s="868"/>
      <c r="J40" s="868" t="s">
        <v>59</v>
      </c>
      <c r="K40" s="868"/>
      <c r="L40" s="868" t="s">
        <v>59</v>
      </c>
      <c r="M40" s="868"/>
      <c r="N40" s="868" t="s">
        <v>59</v>
      </c>
      <c r="O40" s="868"/>
      <c r="P40" s="868" t="s">
        <v>59</v>
      </c>
      <c r="Q40" s="868"/>
      <c r="R40" s="868" t="s">
        <v>59</v>
      </c>
      <c r="S40" s="868"/>
      <c r="T40" s="868" t="s">
        <v>59</v>
      </c>
      <c r="U40" s="369"/>
    </row>
    <row r="41" spans="1:21" s="21" customFormat="1" ht="12.9" customHeight="1">
      <c r="A41" s="210" t="s">
        <v>839</v>
      </c>
      <c r="B41" s="867">
        <v>11670000</v>
      </c>
      <c r="C41" s="869" t="s">
        <v>840</v>
      </c>
      <c r="D41" s="870" t="s">
        <v>841</v>
      </c>
      <c r="F41" s="868" t="s">
        <v>59</v>
      </c>
      <c r="G41" s="868"/>
      <c r="H41" s="868" t="s">
        <v>59</v>
      </c>
      <c r="I41" s="868"/>
      <c r="J41" s="868" t="s">
        <v>59</v>
      </c>
      <c r="K41" s="868"/>
      <c r="L41" s="868" t="s">
        <v>59</v>
      </c>
      <c r="M41" s="868"/>
      <c r="N41" s="868" t="s">
        <v>59</v>
      </c>
      <c r="O41" s="868"/>
      <c r="P41" s="868" t="s">
        <v>59</v>
      </c>
      <c r="Q41" s="868"/>
      <c r="R41" s="868" t="s">
        <v>59</v>
      </c>
      <c r="S41" s="868"/>
      <c r="T41" s="868" t="s">
        <v>59</v>
      </c>
      <c r="U41" s="369"/>
    </row>
    <row r="42" spans="1:21" s="21" customFormat="1" ht="12.15" customHeight="1">
      <c r="A42" s="210"/>
      <c r="C42" s="210"/>
      <c r="D42" s="864"/>
      <c r="F42" s="862"/>
      <c r="H42" s="862"/>
      <c r="I42" s="862"/>
      <c r="J42" s="862"/>
      <c r="K42" s="862"/>
      <c r="L42" s="862"/>
      <c r="M42" s="862"/>
      <c r="N42" s="862"/>
      <c r="O42" s="862"/>
      <c r="P42" s="862"/>
      <c r="Q42" s="862"/>
      <c r="R42" s="862"/>
      <c r="S42" s="862"/>
      <c r="T42" s="862"/>
      <c r="U42" s="369"/>
    </row>
    <row r="43" spans="1:21" s="21" customFormat="1" ht="18" customHeight="1">
      <c r="A43" s="863" t="s">
        <v>70</v>
      </c>
      <c r="C43" s="210"/>
      <c r="D43" s="864"/>
      <c r="F43" s="865">
        <v>99388</v>
      </c>
      <c r="G43" s="865"/>
      <c r="H43" s="865">
        <v>2813959.7168000001</v>
      </c>
      <c r="I43" s="865"/>
      <c r="J43" s="865">
        <v>14</v>
      </c>
      <c r="K43" s="865"/>
      <c r="L43" s="865">
        <v>21843.614289999998</v>
      </c>
      <c r="M43" s="865"/>
      <c r="N43" s="865">
        <v>51</v>
      </c>
      <c r="O43" s="865"/>
      <c r="P43" s="865">
        <v>176126.46524000002</v>
      </c>
      <c r="Q43" s="865"/>
      <c r="R43" s="865">
        <v>99453</v>
      </c>
      <c r="S43" s="865"/>
      <c r="T43" s="865">
        <v>3011929.7963299998</v>
      </c>
      <c r="U43" s="369"/>
    </row>
    <row r="44" spans="1:21" s="21" customFormat="1" ht="12.9" customHeight="1">
      <c r="A44" s="210"/>
      <c r="B44" s="866" t="s">
        <v>838</v>
      </c>
      <c r="C44" s="866"/>
      <c r="D44" s="867">
        <v>11670</v>
      </c>
      <c r="F44" s="868">
        <v>71143</v>
      </c>
      <c r="G44" s="868"/>
      <c r="H44" s="868">
        <v>70704.071690000128</v>
      </c>
      <c r="I44" s="868"/>
      <c r="J44" s="868">
        <v>1</v>
      </c>
      <c r="K44" s="868"/>
      <c r="L44" s="868">
        <v>7.2496099999989383</v>
      </c>
      <c r="M44" s="868"/>
      <c r="N44" s="868">
        <v>10</v>
      </c>
      <c r="O44" s="868"/>
      <c r="P44" s="868">
        <v>31.177840000018477</v>
      </c>
      <c r="Q44" s="868"/>
      <c r="R44" s="868">
        <v>71154</v>
      </c>
      <c r="S44" s="868"/>
      <c r="T44" s="868">
        <v>70742.499139999971</v>
      </c>
      <c r="U44" s="369"/>
    </row>
    <row r="45" spans="1:21" s="21" customFormat="1" ht="12.9" customHeight="1">
      <c r="A45" s="210" t="s">
        <v>839</v>
      </c>
      <c r="B45" s="867">
        <v>11670</v>
      </c>
      <c r="C45" s="869" t="s">
        <v>840</v>
      </c>
      <c r="D45" s="867">
        <v>29175</v>
      </c>
      <c r="F45" s="868">
        <v>6406</v>
      </c>
      <c r="G45" s="868"/>
      <c r="H45" s="868">
        <v>124564.14673000001</v>
      </c>
      <c r="I45" s="868"/>
      <c r="J45" s="868" t="s">
        <v>59</v>
      </c>
      <c r="K45" s="868"/>
      <c r="L45" s="868" t="s">
        <v>59</v>
      </c>
      <c r="M45" s="868"/>
      <c r="N45" s="868">
        <v>1</v>
      </c>
      <c r="O45" s="868"/>
      <c r="P45" s="868">
        <v>27.294520000000002</v>
      </c>
      <c r="Q45" s="868"/>
      <c r="R45" s="868">
        <v>6407</v>
      </c>
      <c r="S45" s="868"/>
      <c r="T45" s="868">
        <v>124591.44125</v>
      </c>
      <c r="U45" s="369"/>
    </row>
    <row r="46" spans="1:21" s="21" customFormat="1" ht="12.9" customHeight="1">
      <c r="A46" s="210" t="s">
        <v>839</v>
      </c>
      <c r="B46" s="867">
        <v>29175</v>
      </c>
      <c r="C46" s="869" t="s">
        <v>840</v>
      </c>
      <c r="D46" s="867">
        <v>58350</v>
      </c>
      <c r="F46" s="868">
        <v>6470</v>
      </c>
      <c r="G46" s="868"/>
      <c r="H46" s="868">
        <v>272571.54498000001</v>
      </c>
      <c r="I46" s="868"/>
      <c r="J46" s="868">
        <v>1</v>
      </c>
      <c r="K46" s="868"/>
      <c r="L46" s="868">
        <v>53.361630000000005</v>
      </c>
      <c r="M46" s="868"/>
      <c r="N46" s="868">
        <v>2</v>
      </c>
      <c r="O46" s="868"/>
      <c r="P46" s="868">
        <v>73.598339999999993</v>
      </c>
      <c r="Q46" s="868"/>
      <c r="R46" s="868">
        <v>6473</v>
      </c>
      <c r="S46" s="868"/>
      <c r="T46" s="868">
        <v>272698.50494999997</v>
      </c>
      <c r="U46" s="369"/>
    </row>
    <row r="47" spans="1:21" s="21" customFormat="1" ht="12.9" customHeight="1">
      <c r="A47" s="210" t="s">
        <v>839</v>
      </c>
      <c r="B47" s="867">
        <v>58350</v>
      </c>
      <c r="C47" s="869" t="s">
        <v>840</v>
      </c>
      <c r="D47" s="867">
        <v>116700</v>
      </c>
      <c r="F47" s="868">
        <v>9105</v>
      </c>
      <c r="G47" s="868"/>
      <c r="H47" s="868">
        <v>815249.09629999998</v>
      </c>
      <c r="I47" s="868"/>
      <c r="J47" s="868">
        <v>5</v>
      </c>
      <c r="K47" s="868"/>
      <c r="L47" s="868">
        <v>441.09820000000002</v>
      </c>
      <c r="M47" s="868"/>
      <c r="N47" s="868" t="s">
        <v>59</v>
      </c>
      <c r="O47" s="868"/>
      <c r="P47" s="868" t="s">
        <v>59</v>
      </c>
      <c r="Q47" s="868"/>
      <c r="R47" s="868">
        <v>9110</v>
      </c>
      <c r="S47" s="868"/>
      <c r="T47" s="868">
        <v>815690.19449999998</v>
      </c>
      <c r="U47" s="369"/>
    </row>
    <row r="48" spans="1:21" s="21" customFormat="1" ht="12.9" customHeight="1">
      <c r="A48" s="210" t="s">
        <v>839</v>
      </c>
      <c r="B48" s="867">
        <v>116700</v>
      </c>
      <c r="C48" s="869" t="s">
        <v>840</v>
      </c>
      <c r="D48" s="867">
        <v>233400</v>
      </c>
      <c r="F48" s="868">
        <v>4608</v>
      </c>
      <c r="G48" s="868"/>
      <c r="H48" s="868">
        <v>691067.31857</v>
      </c>
      <c r="I48" s="868"/>
      <c r="J48" s="868">
        <v>1</v>
      </c>
      <c r="K48" s="868"/>
      <c r="L48" s="868">
        <v>218.80184</v>
      </c>
      <c r="M48" s="868"/>
      <c r="N48" s="868">
        <v>5</v>
      </c>
      <c r="O48" s="868"/>
      <c r="P48" s="868">
        <v>797.24845999999991</v>
      </c>
      <c r="Q48" s="868"/>
      <c r="R48" s="868">
        <v>4614</v>
      </c>
      <c r="S48" s="868"/>
      <c r="T48" s="868">
        <v>692083.36887000001</v>
      </c>
      <c r="U48" s="369"/>
    </row>
    <row r="49" spans="1:22" s="21" customFormat="1" ht="12.9" customHeight="1">
      <c r="A49" s="210" t="s">
        <v>839</v>
      </c>
      <c r="B49" s="867">
        <v>233400</v>
      </c>
      <c r="C49" s="869" t="s">
        <v>840</v>
      </c>
      <c r="D49" s="867">
        <v>466800</v>
      </c>
      <c r="F49" s="868">
        <v>1159</v>
      </c>
      <c r="G49" s="868"/>
      <c r="H49" s="868">
        <v>365540.38150000002</v>
      </c>
      <c r="I49" s="868"/>
      <c r="J49" s="868">
        <v>1</v>
      </c>
      <c r="K49" s="868"/>
      <c r="L49" s="868">
        <v>342.66174999999998</v>
      </c>
      <c r="M49" s="868"/>
      <c r="N49" s="868">
        <v>3</v>
      </c>
      <c r="O49" s="868"/>
      <c r="P49" s="868">
        <v>1093.92923</v>
      </c>
      <c r="Q49" s="868"/>
      <c r="R49" s="868">
        <v>1163</v>
      </c>
      <c r="S49" s="868"/>
      <c r="T49" s="868">
        <v>366976.97248</v>
      </c>
      <c r="U49" s="369"/>
    </row>
    <row r="50" spans="1:22" s="21" customFormat="1" ht="12.9" customHeight="1">
      <c r="A50" s="210" t="s">
        <v>839</v>
      </c>
      <c r="B50" s="867">
        <v>466800</v>
      </c>
      <c r="C50" s="869" t="s">
        <v>840</v>
      </c>
      <c r="D50" s="867">
        <v>700200</v>
      </c>
      <c r="F50" s="868">
        <v>269</v>
      </c>
      <c r="G50" s="868"/>
      <c r="H50" s="868">
        <v>150500.87109999999</v>
      </c>
      <c r="I50" s="868"/>
      <c r="J50" s="868">
        <v>1</v>
      </c>
      <c r="K50" s="868"/>
      <c r="L50" s="868">
        <v>480</v>
      </c>
      <c r="M50" s="868"/>
      <c r="N50" s="868">
        <v>3</v>
      </c>
      <c r="O50" s="868"/>
      <c r="P50" s="868">
        <v>1992.4553000000001</v>
      </c>
      <c r="Q50" s="868"/>
      <c r="R50" s="868">
        <v>273</v>
      </c>
      <c r="S50" s="868"/>
      <c r="T50" s="868">
        <v>152973.32640000002</v>
      </c>
      <c r="U50" s="369"/>
    </row>
    <row r="51" spans="1:22" s="21" customFormat="1" ht="12.9" customHeight="1">
      <c r="A51" s="210" t="s">
        <v>839</v>
      </c>
      <c r="B51" s="867">
        <v>700200</v>
      </c>
      <c r="C51" s="869" t="s">
        <v>840</v>
      </c>
      <c r="D51" s="867">
        <v>933600</v>
      </c>
      <c r="F51" s="868">
        <v>92</v>
      </c>
      <c r="G51" s="868"/>
      <c r="H51" s="868">
        <v>74132.917090000003</v>
      </c>
      <c r="I51" s="868"/>
      <c r="J51" s="868" t="s">
        <v>59</v>
      </c>
      <c r="K51" s="868"/>
      <c r="L51" s="868" t="s">
        <v>59</v>
      </c>
      <c r="M51" s="868"/>
      <c r="N51" s="868" t="s">
        <v>59</v>
      </c>
      <c r="O51" s="868"/>
      <c r="P51" s="868" t="s">
        <v>59</v>
      </c>
      <c r="Q51" s="868"/>
      <c r="R51" s="868">
        <v>92</v>
      </c>
      <c r="S51" s="868"/>
      <c r="T51" s="868">
        <v>74132.917090000003</v>
      </c>
      <c r="U51" s="369"/>
    </row>
    <row r="52" spans="1:22" s="21" customFormat="1" ht="12.9" customHeight="1">
      <c r="A52" s="210" t="s">
        <v>839</v>
      </c>
      <c r="B52" s="867">
        <v>933600</v>
      </c>
      <c r="C52" s="869" t="s">
        <v>840</v>
      </c>
      <c r="D52" s="867">
        <v>1167000</v>
      </c>
      <c r="F52" s="868">
        <v>40</v>
      </c>
      <c r="G52" s="868"/>
      <c r="H52" s="868">
        <v>40683.94803</v>
      </c>
      <c r="I52" s="868"/>
      <c r="J52" s="868" t="s">
        <v>59</v>
      </c>
      <c r="K52" s="868"/>
      <c r="L52" s="868" t="s">
        <v>59</v>
      </c>
      <c r="M52" s="868"/>
      <c r="N52" s="868">
        <v>6</v>
      </c>
      <c r="O52" s="868"/>
      <c r="P52" s="868">
        <v>6028.29666</v>
      </c>
      <c r="Q52" s="868"/>
      <c r="R52" s="868">
        <v>46</v>
      </c>
      <c r="S52" s="868"/>
      <c r="T52" s="868">
        <v>46712.24469</v>
      </c>
      <c r="U52" s="369"/>
    </row>
    <row r="53" spans="1:22" s="21" customFormat="1" ht="12.9" customHeight="1">
      <c r="A53" s="210" t="s">
        <v>839</v>
      </c>
      <c r="B53" s="867">
        <v>1167000</v>
      </c>
      <c r="C53" s="869" t="s">
        <v>840</v>
      </c>
      <c r="D53" s="867">
        <v>1750500</v>
      </c>
      <c r="F53" s="868">
        <v>57</v>
      </c>
      <c r="G53" s="868"/>
      <c r="H53" s="868">
        <v>79654.483040000006</v>
      </c>
      <c r="I53" s="868"/>
      <c r="J53" s="868" t="s">
        <v>59</v>
      </c>
      <c r="K53" s="868"/>
      <c r="L53" s="868" t="s">
        <v>59</v>
      </c>
      <c r="M53" s="868"/>
      <c r="N53" s="868">
        <v>2</v>
      </c>
      <c r="O53" s="868"/>
      <c r="P53" s="868">
        <v>2677.8069999999998</v>
      </c>
      <c r="Q53" s="868"/>
      <c r="R53" s="868">
        <v>59</v>
      </c>
      <c r="S53" s="868"/>
      <c r="T53" s="868">
        <v>82332.290040000007</v>
      </c>
      <c r="U53" s="369"/>
    </row>
    <row r="54" spans="1:22" s="21" customFormat="1" ht="12.9" customHeight="1">
      <c r="A54" s="210" t="s">
        <v>839</v>
      </c>
      <c r="B54" s="867">
        <v>1750500</v>
      </c>
      <c r="C54" s="869" t="s">
        <v>840</v>
      </c>
      <c r="D54" s="867">
        <v>2334000</v>
      </c>
      <c r="F54" s="868">
        <v>12</v>
      </c>
      <c r="G54" s="868"/>
      <c r="H54" s="868">
        <v>24257.94139</v>
      </c>
      <c r="I54" s="868"/>
      <c r="J54" s="868" t="s">
        <v>59</v>
      </c>
      <c r="K54" s="868"/>
      <c r="L54" s="868" t="s">
        <v>59</v>
      </c>
      <c r="M54" s="868"/>
      <c r="N54" s="868">
        <v>2</v>
      </c>
      <c r="O54" s="868"/>
      <c r="P54" s="868">
        <v>4134</v>
      </c>
      <c r="Q54" s="868"/>
      <c r="R54" s="868">
        <v>14</v>
      </c>
      <c r="S54" s="868"/>
      <c r="T54" s="868">
        <v>28391.94139</v>
      </c>
      <c r="U54" s="369"/>
    </row>
    <row r="55" spans="1:22" s="21" customFormat="1" ht="12.9" customHeight="1">
      <c r="A55" s="210" t="s">
        <v>839</v>
      </c>
      <c r="B55" s="867">
        <v>2334000</v>
      </c>
      <c r="C55" s="869" t="s">
        <v>840</v>
      </c>
      <c r="D55" s="867">
        <v>5835000</v>
      </c>
      <c r="F55" s="868">
        <v>25</v>
      </c>
      <c r="G55" s="868"/>
      <c r="H55" s="868">
        <v>84929.900180000011</v>
      </c>
      <c r="I55" s="868"/>
      <c r="J55" s="868">
        <v>3</v>
      </c>
      <c r="K55" s="868"/>
      <c r="L55" s="868">
        <v>10300.44126</v>
      </c>
      <c r="M55" s="868"/>
      <c r="N55" s="868">
        <v>6</v>
      </c>
      <c r="O55" s="868"/>
      <c r="P55" s="868">
        <v>25230.61666</v>
      </c>
      <c r="Q55" s="868"/>
      <c r="R55" s="868">
        <v>34</v>
      </c>
      <c r="S55" s="868"/>
      <c r="T55" s="868">
        <v>120460.95809999999</v>
      </c>
      <c r="U55" s="369"/>
    </row>
    <row r="56" spans="1:22" s="21" customFormat="1" ht="12.9" customHeight="1">
      <c r="A56" s="210" t="s">
        <v>839</v>
      </c>
      <c r="B56" s="867">
        <v>5835000</v>
      </c>
      <c r="C56" s="869" t="s">
        <v>840</v>
      </c>
      <c r="D56" s="867">
        <v>11670000</v>
      </c>
      <c r="F56" s="868">
        <v>1</v>
      </c>
      <c r="G56" s="868"/>
      <c r="H56" s="868">
        <v>7726.7055899999996</v>
      </c>
      <c r="I56" s="868"/>
      <c r="J56" s="868">
        <v>1</v>
      </c>
      <c r="K56" s="868"/>
      <c r="L56" s="868">
        <v>10000</v>
      </c>
      <c r="M56" s="868"/>
      <c r="N56" s="868">
        <v>9</v>
      </c>
      <c r="O56" s="868"/>
      <c r="P56" s="868">
        <v>75737.184439999997</v>
      </c>
      <c r="Q56" s="868"/>
      <c r="R56" s="868">
        <v>11</v>
      </c>
      <c r="S56" s="868"/>
      <c r="T56" s="868">
        <v>93463.890029999995</v>
      </c>
      <c r="U56" s="369"/>
    </row>
    <row r="57" spans="1:22" s="21" customFormat="1" ht="12.9" customHeight="1">
      <c r="A57" s="210" t="s">
        <v>839</v>
      </c>
      <c r="B57" s="867">
        <v>11670000</v>
      </c>
      <c r="C57" s="869" t="s">
        <v>840</v>
      </c>
      <c r="D57" s="870" t="s">
        <v>841</v>
      </c>
      <c r="F57" s="868">
        <v>1</v>
      </c>
      <c r="G57" s="868"/>
      <c r="H57" s="868">
        <v>12376.390609999999</v>
      </c>
      <c r="I57" s="868"/>
      <c r="J57" s="868" t="s">
        <v>59</v>
      </c>
      <c r="K57" s="868"/>
      <c r="L57" s="868" t="s">
        <v>59</v>
      </c>
      <c r="M57" s="868"/>
      <c r="N57" s="868">
        <v>2</v>
      </c>
      <c r="O57" s="868"/>
      <c r="P57" s="868">
        <v>58302.856789999998</v>
      </c>
      <c r="Q57" s="868"/>
      <c r="R57" s="868">
        <v>3</v>
      </c>
      <c r="S57" s="868"/>
      <c r="T57" s="868">
        <v>70679.247400000007</v>
      </c>
      <c r="U57" s="369"/>
    </row>
    <row r="58" spans="1:22" s="21" customFormat="1" ht="10.5" customHeight="1">
      <c r="A58" s="210"/>
      <c r="B58" s="866"/>
      <c r="C58" s="866"/>
      <c r="D58" s="867"/>
      <c r="F58" s="862"/>
      <c r="H58" s="862"/>
      <c r="I58" s="862"/>
      <c r="J58" s="862"/>
      <c r="K58" s="862"/>
      <c r="L58" s="862"/>
      <c r="M58" s="862"/>
      <c r="N58" s="862"/>
      <c r="O58" s="862"/>
      <c r="P58" s="862"/>
      <c r="Q58" s="862"/>
      <c r="R58" s="862"/>
      <c r="S58" s="862"/>
      <c r="T58" s="862"/>
      <c r="U58" s="871"/>
      <c r="V58" s="871"/>
    </row>
    <row r="59" spans="1:22" s="15" customFormat="1" ht="20.100000000000001" customHeight="1">
      <c r="A59" s="863" t="s">
        <v>71</v>
      </c>
      <c r="B59" s="21"/>
      <c r="C59" s="210"/>
      <c r="D59" s="864"/>
      <c r="E59" s="21"/>
      <c r="F59" s="865">
        <v>129539</v>
      </c>
      <c r="G59" s="865"/>
      <c r="H59" s="865">
        <v>347584.04450999998</v>
      </c>
      <c r="I59" s="865"/>
      <c r="J59" s="865" t="s">
        <v>59</v>
      </c>
      <c r="K59" s="865"/>
      <c r="L59" s="865" t="s">
        <v>59</v>
      </c>
      <c r="M59" s="865"/>
      <c r="N59" s="865" t="s">
        <v>59</v>
      </c>
      <c r="O59" s="865"/>
      <c r="P59" s="865" t="s">
        <v>59</v>
      </c>
      <c r="Q59" s="865"/>
      <c r="R59" s="865">
        <v>129539</v>
      </c>
      <c r="S59" s="865"/>
      <c r="T59" s="865">
        <v>347584.04450999998</v>
      </c>
      <c r="U59" s="369"/>
    </row>
    <row r="60" spans="1:22" s="21" customFormat="1" ht="12.9" customHeight="1">
      <c r="A60" s="210"/>
      <c r="B60" s="866" t="s">
        <v>838</v>
      </c>
      <c r="C60" s="866"/>
      <c r="D60" s="867">
        <v>11670</v>
      </c>
      <c r="F60" s="868">
        <v>123434</v>
      </c>
      <c r="G60" s="868"/>
      <c r="H60" s="868">
        <v>54711.142050000024</v>
      </c>
      <c r="I60" s="868"/>
      <c r="J60" s="868" t="s">
        <v>59</v>
      </c>
      <c r="K60" s="868"/>
      <c r="L60" s="868" t="s">
        <v>59</v>
      </c>
      <c r="M60" s="868"/>
      <c r="N60" s="868" t="s">
        <v>59</v>
      </c>
      <c r="O60" s="868"/>
      <c r="P60" s="868" t="s">
        <v>59</v>
      </c>
      <c r="Q60" s="868"/>
      <c r="R60" s="868">
        <v>123434</v>
      </c>
      <c r="S60" s="868"/>
      <c r="T60" s="868">
        <v>54711.142050000024</v>
      </c>
      <c r="U60" s="369"/>
    </row>
    <row r="61" spans="1:22" s="21" customFormat="1" ht="12.9" customHeight="1">
      <c r="A61" s="210" t="s">
        <v>839</v>
      </c>
      <c r="B61" s="867">
        <v>11670</v>
      </c>
      <c r="C61" s="869" t="s">
        <v>840</v>
      </c>
      <c r="D61" s="867">
        <v>29175</v>
      </c>
      <c r="F61" s="868">
        <v>3070</v>
      </c>
      <c r="G61" s="868"/>
      <c r="H61" s="868">
        <v>56488.107550000001</v>
      </c>
      <c r="I61" s="868"/>
      <c r="J61" s="868" t="s">
        <v>59</v>
      </c>
      <c r="K61" s="868"/>
      <c r="L61" s="868" t="s">
        <v>59</v>
      </c>
      <c r="M61" s="868"/>
      <c r="N61" s="868" t="s">
        <v>59</v>
      </c>
      <c r="O61" s="868"/>
      <c r="P61" s="868" t="s">
        <v>59</v>
      </c>
      <c r="Q61" s="868"/>
      <c r="R61" s="868">
        <v>3070</v>
      </c>
      <c r="S61" s="868"/>
      <c r="T61" s="868">
        <v>56488.107550000001</v>
      </c>
      <c r="U61" s="369"/>
    </row>
    <row r="62" spans="1:22" s="21" customFormat="1" ht="12.9" customHeight="1">
      <c r="A62" s="210" t="s">
        <v>839</v>
      </c>
      <c r="B62" s="867">
        <v>29175</v>
      </c>
      <c r="C62" s="869" t="s">
        <v>840</v>
      </c>
      <c r="D62" s="867">
        <v>58350</v>
      </c>
      <c r="F62" s="868">
        <v>1611</v>
      </c>
      <c r="G62" s="868"/>
      <c r="H62" s="868">
        <v>66211.373370000001</v>
      </c>
      <c r="I62" s="868"/>
      <c r="J62" s="868" t="s">
        <v>59</v>
      </c>
      <c r="K62" s="868"/>
      <c r="L62" s="868" t="s">
        <v>59</v>
      </c>
      <c r="M62" s="868"/>
      <c r="N62" s="868" t="s">
        <v>59</v>
      </c>
      <c r="O62" s="868"/>
      <c r="P62" s="868" t="s">
        <v>59</v>
      </c>
      <c r="Q62" s="868"/>
      <c r="R62" s="868">
        <v>1611</v>
      </c>
      <c r="S62" s="868"/>
      <c r="T62" s="868">
        <v>66211.373370000001</v>
      </c>
      <c r="U62" s="369"/>
    </row>
    <row r="63" spans="1:22" s="21" customFormat="1" ht="12.9" customHeight="1">
      <c r="A63" s="210" t="s">
        <v>839</v>
      </c>
      <c r="B63" s="867">
        <v>58350</v>
      </c>
      <c r="C63" s="869" t="s">
        <v>840</v>
      </c>
      <c r="D63" s="867">
        <v>116700</v>
      </c>
      <c r="F63" s="868">
        <v>965</v>
      </c>
      <c r="G63" s="868"/>
      <c r="H63" s="868">
        <v>78067.756739999997</v>
      </c>
      <c r="I63" s="868"/>
      <c r="J63" s="868" t="s">
        <v>59</v>
      </c>
      <c r="K63" s="868"/>
      <c r="L63" s="868" t="s">
        <v>59</v>
      </c>
      <c r="M63" s="868"/>
      <c r="N63" s="868" t="s">
        <v>59</v>
      </c>
      <c r="O63" s="868"/>
      <c r="P63" s="868" t="s">
        <v>59</v>
      </c>
      <c r="Q63" s="868"/>
      <c r="R63" s="868">
        <v>965</v>
      </c>
      <c r="S63" s="868"/>
      <c r="T63" s="868">
        <v>78067.756739999997</v>
      </c>
      <c r="U63" s="369"/>
    </row>
    <row r="64" spans="1:22" s="21" customFormat="1" ht="12.9" customHeight="1">
      <c r="A64" s="210" t="s">
        <v>839</v>
      </c>
      <c r="B64" s="867">
        <v>116700</v>
      </c>
      <c r="C64" s="869" t="s">
        <v>840</v>
      </c>
      <c r="D64" s="867">
        <v>233400</v>
      </c>
      <c r="F64" s="868">
        <v>364</v>
      </c>
      <c r="G64" s="868"/>
      <c r="H64" s="868">
        <v>56222.189869999995</v>
      </c>
      <c r="I64" s="868"/>
      <c r="J64" s="868" t="s">
        <v>59</v>
      </c>
      <c r="K64" s="868"/>
      <c r="L64" s="868" t="s">
        <v>59</v>
      </c>
      <c r="M64" s="868"/>
      <c r="N64" s="868" t="s">
        <v>59</v>
      </c>
      <c r="O64" s="868"/>
      <c r="P64" s="868" t="s">
        <v>59</v>
      </c>
      <c r="Q64" s="868"/>
      <c r="R64" s="868">
        <v>364</v>
      </c>
      <c r="S64" s="868"/>
      <c r="T64" s="868">
        <v>56222.189869999995</v>
      </c>
      <c r="U64" s="369"/>
    </row>
    <row r="65" spans="1:21" s="21" customFormat="1" ht="12.9" customHeight="1">
      <c r="A65" s="210" t="s">
        <v>839</v>
      </c>
      <c r="B65" s="867">
        <v>233400</v>
      </c>
      <c r="C65" s="869" t="s">
        <v>840</v>
      </c>
      <c r="D65" s="867">
        <v>466800</v>
      </c>
      <c r="F65" s="868">
        <v>77</v>
      </c>
      <c r="G65" s="868"/>
      <c r="H65" s="868">
        <v>24405.36479</v>
      </c>
      <c r="I65" s="868"/>
      <c r="J65" s="868" t="s">
        <v>59</v>
      </c>
      <c r="K65" s="868"/>
      <c r="L65" s="868" t="s">
        <v>59</v>
      </c>
      <c r="M65" s="868"/>
      <c r="N65" s="868" t="s">
        <v>59</v>
      </c>
      <c r="O65" s="868"/>
      <c r="P65" s="868" t="s">
        <v>59</v>
      </c>
      <c r="Q65" s="868"/>
      <c r="R65" s="868">
        <v>77</v>
      </c>
      <c r="S65" s="868"/>
      <c r="T65" s="868">
        <v>24405.36479</v>
      </c>
      <c r="U65" s="369"/>
    </row>
    <row r="66" spans="1:21" s="21" customFormat="1" ht="12.9" customHeight="1">
      <c r="A66" s="210" t="s">
        <v>839</v>
      </c>
      <c r="B66" s="867">
        <v>466800</v>
      </c>
      <c r="C66" s="869" t="s">
        <v>840</v>
      </c>
      <c r="D66" s="867">
        <v>700200</v>
      </c>
      <c r="F66" s="868">
        <v>13</v>
      </c>
      <c r="G66" s="868"/>
      <c r="H66" s="868">
        <v>7087.3440999999993</v>
      </c>
      <c r="I66" s="868"/>
      <c r="J66" s="868" t="s">
        <v>59</v>
      </c>
      <c r="K66" s="868"/>
      <c r="L66" s="868" t="s">
        <v>59</v>
      </c>
      <c r="M66" s="868"/>
      <c r="N66" s="868" t="s">
        <v>59</v>
      </c>
      <c r="O66" s="868"/>
      <c r="P66" s="868" t="s">
        <v>59</v>
      </c>
      <c r="Q66" s="868"/>
      <c r="R66" s="868">
        <v>13</v>
      </c>
      <c r="S66" s="868"/>
      <c r="T66" s="868">
        <v>7087.3440999999993</v>
      </c>
      <c r="U66" s="369"/>
    </row>
    <row r="67" spans="1:21" s="21" customFormat="1" ht="12.9" customHeight="1">
      <c r="A67" s="210" t="s">
        <v>839</v>
      </c>
      <c r="B67" s="867">
        <v>700200</v>
      </c>
      <c r="C67" s="869" t="s">
        <v>840</v>
      </c>
      <c r="D67" s="867">
        <v>933600</v>
      </c>
      <c r="F67" s="868">
        <v>4</v>
      </c>
      <c r="G67" s="868"/>
      <c r="H67" s="868">
        <v>3091.34663</v>
      </c>
      <c r="I67" s="868"/>
      <c r="J67" s="868" t="s">
        <v>59</v>
      </c>
      <c r="K67" s="868"/>
      <c r="L67" s="868" t="s">
        <v>59</v>
      </c>
      <c r="M67" s="868"/>
      <c r="N67" s="868" t="s">
        <v>59</v>
      </c>
      <c r="O67" s="868"/>
      <c r="P67" s="868" t="s">
        <v>59</v>
      </c>
      <c r="Q67" s="868"/>
      <c r="R67" s="868">
        <v>4</v>
      </c>
      <c r="S67" s="868"/>
      <c r="T67" s="868">
        <v>3091.34663</v>
      </c>
      <c r="U67" s="369"/>
    </row>
    <row r="68" spans="1:21" s="21" customFormat="1" ht="12.9" customHeight="1">
      <c r="A68" s="210" t="s">
        <v>839</v>
      </c>
      <c r="B68" s="867">
        <v>933600</v>
      </c>
      <c r="C68" s="869" t="s">
        <v>840</v>
      </c>
      <c r="D68" s="867">
        <v>1167000</v>
      </c>
      <c r="F68" s="868" t="s">
        <v>59</v>
      </c>
      <c r="G68" s="868"/>
      <c r="H68" s="868" t="s">
        <v>59</v>
      </c>
      <c r="I68" s="868"/>
      <c r="J68" s="868" t="s">
        <v>59</v>
      </c>
      <c r="K68" s="868"/>
      <c r="L68" s="868" t="s">
        <v>59</v>
      </c>
      <c r="M68" s="868"/>
      <c r="N68" s="868" t="s">
        <v>59</v>
      </c>
      <c r="O68" s="868"/>
      <c r="P68" s="868" t="s">
        <v>59</v>
      </c>
      <c r="Q68" s="868"/>
      <c r="R68" s="868" t="s">
        <v>59</v>
      </c>
      <c r="S68" s="868"/>
      <c r="T68" s="868" t="s">
        <v>59</v>
      </c>
      <c r="U68" s="369"/>
    </row>
    <row r="69" spans="1:21" s="21" customFormat="1" ht="12.9" customHeight="1">
      <c r="A69" s="210" t="s">
        <v>839</v>
      </c>
      <c r="B69" s="867">
        <v>1167000</v>
      </c>
      <c r="C69" s="869" t="s">
        <v>840</v>
      </c>
      <c r="D69" s="867">
        <v>1750500</v>
      </c>
      <c r="F69" s="868">
        <v>1</v>
      </c>
      <c r="G69" s="868"/>
      <c r="H69" s="868">
        <v>1299.4194100000002</v>
      </c>
      <c r="I69" s="868"/>
      <c r="J69" s="868" t="s">
        <v>59</v>
      </c>
      <c r="K69" s="868"/>
      <c r="L69" s="868" t="s">
        <v>59</v>
      </c>
      <c r="M69" s="868"/>
      <c r="N69" s="868" t="s">
        <v>59</v>
      </c>
      <c r="O69" s="868"/>
      <c r="P69" s="868" t="s">
        <v>59</v>
      </c>
      <c r="Q69" s="868"/>
      <c r="R69" s="868">
        <v>1</v>
      </c>
      <c r="S69" s="868"/>
      <c r="T69" s="868">
        <v>1299.4194100000002</v>
      </c>
      <c r="U69" s="369"/>
    </row>
    <row r="70" spans="1:21" s="21" customFormat="1" ht="12.9" customHeight="1">
      <c r="A70" s="210" t="s">
        <v>839</v>
      </c>
      <c r="B70" s="867">
        <v>1750500</v>
      </c>
      <c r="C70" s="869" t="s">
        <v>840</v>
      </c>
      <c r="D70" s="867">
        <v>2334000</v>
      </c>
      <c r="F70" s="868" t="s">
        <v>59</v>
      </c>
      <c r="G70" s="868"/>
      <c r="H70" s="868" t="s">
        <v>59</v>
      </c>
      <c r="I70" s="868"/>
      <c r="J70" s="868" t="s">
        <v>59</v>
      </c>
      <c r="K70" s="868"/>
      <c r="L70" s="868" t="s">
        <v>59</v>
      </c>
      <c r="M70" s="868"/>
      <c r="N70" s="868" t="s">
        <v>59</v>
      </c>
      <c r="O70" s="868"/>
      <c r="P70" s="868" t="s">
        <v>59</v>
      </c>
      <c r="Q70" s="868"/>
      <c r="R70" s="868" t="s">
        <v>59</v>
      </c>
      <c r="S70" s="868"/>
      <c r="T70" s="868" t="s">
        <v>59</v>
      </c>
      <c r="U70" s="369"/>
    </row>
    <row r="71" spans="1:21" s="21" customFormat="1" ht="12.9" customHeight="1">
      <c r="A71" s="210" t="s">
        <v>839</v>
      </c>
      <c r="B71" s="867">
        <v>2334000</v>
      </c>
      <c r="C71" s="869" t="s">
        <v>840</v>
      </c>
      <c r="D71" s="867">
        <v>5835000</v>
      </c>
      <c r="F71" s="868" t="s">
        <v>59</v>
      </c>
      <c r="G71" s="868"/>
      <c r="H71" s="868" t="s">
        <v>59</v>
      </c>
      <c r="I71" s="868"/>
      <c r="J71" s="868" t="s">
        <v>59</v>
      </c>
      <c r="K71" s="868"/>
      <c r="L71" s="868" t="s">
        <v>59</v>
      </c>
      <c r="M71" s="868"/>
      <c r="N71" s="868" t="s">
        <v>59</v>
      </c>
      <c r="O71" s="868"/>
      <c r="P71" s="868" t="s">
        <v>59</v>
      </c>
      <c r="Q71" s="868"/>
      <c r="R71" s="868" t="s">
        <v>59</v>
      </c>
      <c r="S71" s="868"/>
      <c r="T71" s="868" t="s">
        <v>59</v>
      </c>
      <c r="U71" s="369"/>
    </row>
    <row r="72" spans="1:21" s="21" customFormat="1" ht="12.9" customHeight="1">
      <c r="A72" s="210" t="s">
        <v>839</v>
      </c>
      <c r="B72" s="867">
        <v>5835000</v>
      </c>
      <c r="C72" s="869" t="s">
        <v>840</v>
      </c>
      <c r="D72" s="867">
        <v>11670000</v>
      </c>
      <c r="F72" s="868" t="s">
        <v>59</v>
      </c>
      <c r="G72" s="868"/>
      <c r="H72" s="868" t="s">
        <v>59</v>
      </c>
      <c r="I72" s="868"/>
      <c r="J72" s="868" t="s">
        <v>59</v>
      </c>
      <c r="K72" s="868"/>
      <c r="L72" s="868" t="s">
        <v>59</v>
      </c>
      <c r="M72" s="868"/>
      <c r="N72" s="868" t="s">
        <v>59</v>
      </c>
      <c r="O72" s="868"/>
      <c r="P72" s="868" t="s">
        <v>59</v>
      </c>
      <c r="Q72" s="868"/>
      <c r="R72" s="868" t="s">
        <v>59</v>
      </c>
      <c r="S72" s="868"/>
      <c r="T72" s="868" t="s">
        <v>59</v>
      </c>
      <c r="U72" s="369"/>
    </row>
    <row r="73" spans="1:21" s="21" customFormat="1" ht="12.9" customHeight="1">
      <c r="A73" s="210" t="s">
        <v>839</v>
      </c>
      <c r="B73" s="867">
        <v>11670000</v>
      </c>
      <c r="C73" s="869" t="s">
        <v>840</v>
      </c>
      <c r="D73" s="870" t="s">
        <v>841</v>
      </c>
      <c r="F73" s="868" t="s">
        <v>59</v>
      </c>
      <c r="G73" s="868"/>
      <c r="H73" s="868" t="s">
        <v>59</v>
      </c>
      <c r="I73" s="868"/>
      <c r="J73" s="868" t="s">
        <v>59</v>
      </c>
      <c r="K73" s="868"/>
      <c r="L73" s="868" t="s">
        <v>59</v>
      </c>
      <c r="M73" s="868"/>
      <c r="N73" s="868" t="s">
        <v>59</v>
      </c>
      <c r="O73" s="868"/>
      <c r="P73" s="868" t="s">
        <v>59</v>
      </c>
      <c r="Q73" s="868"/>
      <c r="R73" s="868" t="s">
        <v>59</v>
      </c>
      <c r="S73" s="868"/>
      <c r="T73" s="868" t="s">
        <v>59</v>
      </c>
      <c r="U73" s="369"/>
    </row>
    <row r="74" spans="1:21" s="21" customFormat="1" ht="10.5" customHeight="1">
      <c r="A74" s="210"/>
      <c r="B74" s="866"/>
      <c r="C74" s="866"/>
      <c r="D74" s="867"/>
      <c r="F74" s="862"/>
      <c r="H74" s="862"/>
      <c r="I74" s="862"/>
      <c r="J74" s="862"/>
      <c r="K74" s="862"/>
      <c r="L74" s="862"/>
      <c r="M74" s="862"/>
      <c r="N74" s="862"/>
      <c r="O74" s="862"/>
      <c r="P74" s="862"/>
      <c r="Q74" s="862"/>
      <c r="R74" s="862"/>
      <c r="S74" s="862"/>
      <c r="T74" s="862"/>
      <c r="U74" s="369"/>
    </row>
    <row r="75" spans="1:21" s="15" customFormat="1" ht="10.199999999999999">
      <c r="A75" s="863" t="s">
        <v>72</v>
      </c>
      <c r="B75" s="21"/>
      <c r="C75" s="210"/>
      <c r="D75" s="864"/>
      <c r="E75" s="21"/>
      <c r="F75" s="865">
        <v>3194679</v>
      </c>
      <c r="G75" s="865"/>
      <c r="H75" s="865">
        <v>4996479.6858700002</v>
      </c>
      <c r="I75" s="865"/>
      <c r="J75" s="865">
        <v>468</v>
      </c>
      <c r="K75" s="865"/>
      <c r="L75" s="865">
        <v>32799.265890000002</v>
      </c>
      <c r="M75" s="865"/>
      <c r="N75" s="865">
        <v>3052</v>
      </c>
      <c r="O75" s="865"/>
      <c r="P75" s="865">
        <v>199029.27575</v>
      </c>
      <c r="Q75" s="865"/>
      <c r="R75" s="865">
        <v>3198199</v>
      </c>
      <c r="S75" s="865"/>
      <c r="T75" s="865">
        <v>5228308.2275100006</v>
      </c>
      <c r="U75" s="369"/>
    </row>
    <row r="76" spans="1:21" s="21" customFormat="1" ht="12.9" customHeight="1">
      <c r="A76" s="210"/>
      <c r="B76" s="866" t="s">
        <v>838</v>
      </c>
      <c r="C76" s="866"/>
      <c r="D76" s="867">
        <v>11670</v>
      </c>
      <c r="E76" s="369"/>
      <c r="F76" s="868">
        <v>3129514</v>
      </c>
      <c r="G76" s="868"/>
      <c r="H76" s="868">
        <v>447797.33737999946</v>
      </c>
      <c r="I76" s="868"/>
      <c r="J76" s="868">
        <v>383</v>
      </c>
      <c r="K76" s="868"/>
      <c r="L76" s="868">
        <v>283.80962000000363</v>
      </c>
      <c r="M76" s="868"/>
      <c r="N76" s="868">
        <v>2883</v>
      </c>
      <c r="O76" s="868"/>
      <c r="P76" s="868">
        <v>599.05911000000197</v>
      </c>
      <c r="Q76" s="868"/>
      <c r="R76" s="868">
        <v>3132780</v>
      </c>
      <c r="S76" s="868"/>
      <c r="T76" s="868">
        <v>448680.20611000061</v>
      </c>
      <c r="U76" s="369"/>
    </row>
    <row r="77" spans="1:21" s="21" customFormat="1" ht="12.9" customHeight="1">
      <c r="A77" s="210" t="s">
        <v>839</v>
      </c>
      <c r="B77" s="867">
        <v>11670</v>
      </c>
      <c r="C77" s="869" t="s">
        <v>840</v>
      </c>
      <c r="D77" s="867">
        <v>29175</v>
      </c>
      <c r="E77" s="369"/>
      <c r="F77" s="868">
        <v>24638</v>
      </c>
      <c r="G77" s="868"/>
      <c r="H77" s="868">
        <v>464781.94729000004</v>
      </c>
      <c r="I77" s="868"/>
      <c r="J77" s="868">
        <v>23</v>
      </c>
      <c r="K77" s="868"/>
      <c r="L77" s="868">
        <v>434.61604999999997</v>
      </c>
      <c r="M77" s="868"/>
      <c r="N77" s="868">
        <v>34</v>
      </c>
      <c r="O77" s="868"/>
      <c r="P77" s="868">
        <v>678.64952000000005</v>
      </c>
      <c r="Q77" s="868"/>
      <c r="R77" s="868">
        <v>24695</v>
      </c>
      <c r="S77" s="868"/>
      <c r="T77" s="868">
        <v>465895.21286000003</v>
      </c>
      <c r="U77" s="369"/>
    </row>
    <row r="78" spans="1:21" s="21" customFormat="1" ht="12.9" customHeight="1">
      <c r="A78" s="210" t="s">
        <v>839</v>
      </c>
      <c r="B78" s="867">
        <v>29175</v>
      </c>
      <c r="C78" s="869" t="s">
        <v>840</v>
      </c>
      <c r="D78" s="867">
        <v>58350</v>
      </c>
      <c r="E78" s="369"/>
      <c r="F78" s="868">
        <v>16283</v>
      </c>
      <c r="G78" s="868"/>
      <c r="H78" s="868">
        <v>674915.66634</v>
      </c>
      <c r="I78" s="868"/>
      <c r="J78" s="868">
        <v>19</v>
      </c>
      <c r="K78" s="868"/>
      <c r="L78" s="868">
        <v>811.13318000000004</v>
      </c>
      <c r="M78" s="868"/>
      <c r="N78" s="868">
        <v>38</v>
      </c>
      <c r="O78" s="868"/>
      <c r="P78" s="868">
        <v>1809.93146</v>
      </c>
      <c r="Q78" s="868"/>
      <c r="R78" s="868">
        <v>16340</v>
      </c>
      <c r="S78" s="868"/>
      <c r="T78" s="868">
        <v>677536.73097999999</v>
      </c>
      <c r="U78" s="369"/>
    </row>
    <row r="79" spans="1:21" s="21" customFormat="1" ht="12.9" customHeight="1">
      <c r="A79" s="210" t="s">
        <v>839</v>
      </c>
      <c r="B79" s="867">
        <v>58350</v>
      </c>
      <c r="C79" s="869" t="s">
        <v>840</v>
      </c>
      <c r="D79" s="867">
        <v>116700</v>
      </c>
      <c r="E79" s="369"/>
      <c r="F79" s="868">
        <v>15021</v>
      </c>
      <c r="G79" s="868"/>
      <c r="H79" s="868">
        <v>1302697.8652899999</v>
      </c>
      <c r="I79" s="868"/>
      <c r="J79" s="868">
        <v>18</v>
      </c>
      <c r="K79" s="868"/>
      <c r="L79" s="868">
        <v>1399.1225300000001</v>
      </c>
      <c r="M79" s="868"/>
      <c r="N79" s="868">
        <v>33</v>
      </c>
      <c r="O79" s="868"/>
      <c r="P79" s="868">
        <v>3222.67038</v>
      </c>
      <c r="Q79" s="868"/>
      <c r="R79" s="868">
        <v>15072</v>
      </c>
      <c r="S79" s="868"/>
      <c r="T79" s="868">
        <v>1307319.6581999999</v>
      </c>
      <c r="U79" s="369"/>
    </row>
    <row r="80" spans="1:21" s="21" customFormat="1" ht="12.9" customHeight="1">
      <c r="A80" s="210" t="s">
        <v>839</v>
      </c>
      <c r="B80" s="867">
        <v>116700</v>
      </c>
      <c r="C80" s="869" t="s">
        <v>840</v>
      </c>
      <c r="D80" s="867">
        <v>233400</v>
      </c>
      <c r="E80" s="369"/>
      <c r="F80" s="868">
        <v>7038</v>
      </c>
      <c r="G80" s="868"/>
      <c r="H80" s="868">
        <v>1053080.1286299999</v>
      </c>
      <c r="I80" s="868"/>
      <c r="J80" s="868">
        <v>9</v>
      </c>
      <c r="K80" s="868"/>
      <c r="L80" s="868">
        <v>1423.1793400000001</v>
      </c>
      <c r="M80" s="868"/>
      <c r="N80" s="868">
        <v>16</v>
      </c>
      <c r="O80" s="868"/>
      <c r="P80" s="868">
        <v>2620.0643399999999</v>
      </c>
      <c r="Q80" s="868"/>
      <c r="R80" s="868">
        <v>7063</v>
      </c>
      <c r="S80" s="868"/>
      <c r="T80" s="868">
        <v>1057123.37231</v>
      </c>
      <c r="U80" s="369"/>
    </row>
    <row r="81" spans="1:21" s="21" customFormat="1" ht="12.9" customHeight="1">
      <c r="A81" s="210" t="s">
        <v>839</v>
      </c>
      <c r="B81" s="867">
        <v>233400</v>
      </c>
      <c r="C81" s="869" t="s">
        <v>840</v>
      </c>
      <c r="D81" s="867">
        <v>466800</v>
      </c>
      <c r="E81" s="369"/>
      <c r="F81" s="868">
        <v>1591</v>
      </c>
      <c r="G81" s="868"/>
      <c r="H81" s="868">
        <v>499400.10204000003</v>
      </c>
      <c r="I81" s="868"/>
      <c r="J81" s="868">
        <v>6</v>
      </c>
      <c r="K81" s="868"/>
      <c r="L81" s="868">
        <v>1838.46615</v>
      </c>
      <c r="M81" s="868"/>
      <c r="N81" s="868">
        <v>8</v>
      </c>
      <c r="O81" s="868"/>
      <c r="P81" s="868">
        <v>2709.5620800000002</v>
      </c>
      <c r="Q81" s="868"/>
      <c r="R81" s="868">
        <v>1605</v>
      </c>
      <c r="S81" s="868"/>
      <c r="T81" s="868">
        <v>503948.13026999997</v>
      </c>
      <c r="U81" s="369"/>
    </row>
    <row r="82" spans="1:21" s="21" customFormat="1" ht="12.9" customHeight="1">
      <c r="A82" s="210" t="s">
        <v>839</v>
      </c>
      <c r="B82" s="867">
        <v>466800</v>
      </c>
      <c r="C82" s="869" t="s">
        <v>840</v>
      </c>
      <c r="D82" s="867">
        <v>700200</v>
      </c>
      <c r="E82" s="369"/>
      <c r="F82" s="868">
        <v>327</v>
      </c>
      <c r="G82" s="868"/>
      <c r="H82" s="868">
        <v>182291.52750999999</v>
      </c>
      <c r="I82" s="868"/>
      <c r="J82" s="868">
        <v>3</v>
      </c>
      <c r="K82" s="868"/>
      <c r="L82" s="868">
        <v>1579.6425400000001</v>
      </c>
      <c r="M82" s="868"/>
      <c r="N82" s="868">
        <v>10</v>
      </c>
      <c r="O82" s="868"/>
      <c r="P82" s="868">
        <v>5848.7837900000004</v>
      </c>
      <c r="Q82" s="868"/>
      <c r="R82" s="868">
        <v>340</v>
      </c>
      <c r="S82" s="868"/>
      <c r="T82" s="868">
        <v>189719.95384</v>
      </c>
      <c r="U82" s="369"/>
    </row>
    <row r="83" spans="1:21" s="21" customFormat="1" ht="12.9" customHeight="1">
      <c r="A83" s="210" t="s">
        <v>839</v>
      </c>
      <c r="B83" s="867">
        <v>700200</v>
      </c>
      <c r="C83" s="869" t="s">
        <v>840</v>
      </c>
      <c r="D83" s="867">
        <v>933600</v>
      </c>
      <c r="E83" s="369"/>
      <c r="F83" s="868">
        <v>111</v>
      </c>
      <c r="G83" s="868"/>
      <c r="H83" s="868">
        <v>89451.527849999999</v>
      </c>
      <c r="I83" s="868"/>
      <c r="J83" s="868" t="s">
        <v>59</v>
      </c>
      <c r="K83" s="868"/>
      <c r="L83" s="868" t="s">
        <v>59</v>
      </c>
      <c r="M83" s="868"/>
      <c r="N83" s="868" t="s">
        <v>59</v>
      </c>
      <c r="O83" s="868"/>
      <c r="P83" s="868" t="s">
        <v>59</v>
      </c>
      <c r="Q83" s="868"/>
      <c r="R83" s="868">
        <v>111</v>
      </c>
      <c r="S83" s="868"/>
      <c r="T83" s="868">
        <v>89451.527849999999</v>
      </c>
      <c r="U83" s="369"/>
    </row>
    <row r="84" spans="1:21" s="21" customFormat="1" ht="12.9" customHeight="1">
      <c r="A84" s="210" t="s">
        <v>839</v>
      </c>
      <c r="B84" s="867">
        <v>933600</v>
      </c>
      <c r="C84" s="869" t="s">
        <v>840</v>
      </c>
      <c r="D84" s="867">
        <v>1167000</v>
      </c>
      <c r="E84" s="369"/>
      <c r="F84" s="868">
        <v>51</v>
      </c>
      <c r="G84" s="868"/>
      <c r="H84" s="868">
        <v>53089.291020000004</v>
      </c>
      <c r="I84" s="868"/>
      <c r="J84" s="868" t="s">
        <v>59</v>
      </c>
      <c r="K84" s="868"/>
      <c r="L84" s="868" t="s">
        <v>59</v>
      </c>
      <c r="M84" s="868"/>
      <c r="N84" s="868">
        <v>6</v>
      </c>
      <c r="O84" s="868"/>
      <c r="P84" s="868">
        <v>6028.3148499999998</v>
      </c>
      <c r="Q84" s="868"/>
      <c r="R84" s="868">
        <v>57</v>
      </c>
      <c r="S84" s="868"/>
      <c r="T84" s="868">
        <v>59117.605869999999</v>
      </c>
      <c r="U84" s="369"/>
    </row>
    <row r="85" spans="1:21" s="21" customFormat="1" ht="12.9" customHeight="1">
      <c r="A85" s="210" t="s">
        <v>839</v>
      </c>
      <c r="B85" s="867">
        <v>1167000</v>
      </c>
      <c r="C85" s="869" t="s">
        <v>840</v>
      </c>
      <c r="D85" s="867">
        <v>1750500</v>
      </c>
      <c r="E85" s="369"/>
      <c r="F85" s="868">
        <v>60</v>
      </c>
      <c r="G85" s="868"/>
      <c r="H85" s="868">
        <v>84782.044880000001</v>
      </c>
      <c r="I85" s="868"/>
      <c r="J85" s="868">
        <v>2</v>
      </c>
      <c r="K85" s="868"/>
      <c r="L85" s="868">
        <v>2673.7590599999999</v>
      </c>
      <c r="M85" s="868"/>
      <c r="N85" s="868">
        <v>4</v>
      </c>
      <c r="O85" s="868"/>
      <c r="P85" s="868">
        <v>5687.7977799999999</v>
      </c>
      <c r="Q85" s="868"/>
      <c r="R85" s="868">
        <v>66</v>
      </c>
      <c r="S85" s="868"/>
      <c r="T85" s="868">
        <v>93143.601720000006</v>
      </c>
      <c r="U85" s="369"/>
    </row>
    <row r="86" spans="1:21" s="21" customFormat="1" ht="12.9" customHeight="1">
      <c r="A86" s="210" t="s">
        <v>839</v>
      </c>
      <c r="B86" s="867">
        <v>1750500</v>
      </c>
      <c r="C86" s="869" t="s">
        <v>840</v>
      </c>
      <c r="D86" s="867">
        <v>2334000</v>
      </c>
      <c r="E86" s="369"/>
      <c r="F86" s="868">
        <v>17</v>
      </c>
      <c r="G86" s="868"/>
      <c r="H86" s="868">
        <v>33888.92643</v>
      </c>
      <c r="I86" s="868"/>
      <c r="J86" s="868">
        <v>1</v>
      </c>
      <c r="K86" s="868"/>
      <c r="L86" s="868">
        <v>1887.74748</v>
      </c>
      <c r="M86" s="868"/>
      <c r="N86" s="868">
        <v>1</v>
      </c>
      <c r="O86" s="868"/>
      <c r="P86" s="868">
        <v>2134</v>
      </c>
      <c r="Q86" s="868"/>
      <c r="R86" s="868">
        <v>19</v>
      </c>
      <c r="S86" s="868"/>
      <c r="T86" s="868">
        <v>37910.673909999998</v>
      </c>
      <c r="U86" s="369"/>
    </row>
    <row r="87" spans="1:21" s="21" customFormat="1" ht="12.9" customHeight="1">
      <c r="A87" s="210" t="s">
        <v>839</v>
      </c>
      <c r="B87" s="867">
        <v>2334000</v>
      </c>
      <c r="C87" s="869" t="s">
        <v>840</v>
      </c>
      <c r="D87" s="867">
        <v>5835000</v>
      </c>
      <c r="E87" s="369"/>
      <c r="F87" s="868">
        <v>26</v>
      </c>
      <c r="G87" s="868"/>
      <c r="H87" s="868">
        <v>90199.763699999996</v>
      </c>
      <c r="I87" s="868"/>
      <c r="J87" s="868">
        <v>3</v>
      </c>
      <c r="K87" s="868"/>
      <c r="L87" s="868">
        <v>10467.789939999999</v>
      </c>
      <c r="M87" s="868"/>
      <c r="N87" s="868">
        <v>8</v>
      </c>
      <c r="O87" s="868"/>
      <c r="P87" s="868">
        <v>33649.960520000001</v>
      </c>
      <c r="Q87" s="868"/>
      <c r="R87" s="868">
        <v>37</v>
      </c>
      <c r="S87" s="868"/>
      <c r="T87" s="868">
        <v>134317.51415999999</v>
      </c>
      <c r="U87" s="369"/>
    </row>
    <row r="88" spans="1:21" s="21" customFormat="1" ht="12.9" customHeight="1">
      <c r="A88" s="210" t="s">
        <v>839</v>
      </c>
      <c r="B88" s="867">
        <v>5835000</v>
      </c>
      <c r="C88" s="869" t="s">
        <v>840</v>
      </c>
      <c r="D88" s="867">
        <v>11670000</v>
      </c>
      <c r="E88" s="369"/>
      <c r="F88" s="868">
        <v>1</v>
      </c>
      <c r="G88" s="868"/>
      <c r="H88" s="868">
        <v>7726.7055899999996</v>
      </c>
      <c r="I88" s="868"/>
      <c r="J88" s="868">
        <v>1</v>
      </c>
      <c r="K88" s="868"/>
      <c r="L88" s="868">
        <v>10000</v>
      </c>
      <c r="M88" s="868"/>
      <c r="N88" s="868">
        <v>9</v>
      </c>
      <c r="O88" s="868"/>
      <c r="P88" s="868">
        <v>75737.185689999998</v>
      </c>
      <c r="Q88" s="868"/>
      <c r="R88" s="868">
        <v>11</v>
      </c>
      <c r="S88" s="868"/>
      <c r="T88" s="868">
        <v>93463.891279999996</v>
      </c>
      <c r="U88" s="369"/>
    </row>
    <row r="89" spans="1:21" s="21" customFormat="1" ht="12.9" customHeight="1">
      <c r="A89" s="210" t="s">
        <v>839</v>
      </c>
      <c r="B89" s="867">
        <v>11670000</v>
      </c>
      <c r="C89" s="869" t="s">
        <v>840</v>
      </c>
      <c r="D89" s="870" t="s">
        <v>841</v>
      </c>
      <c r="E89" s="369"/>
      <c r="F89" s="868">
        <v>1</v>
      </c>
      <c r="G89" s="868"/>
      <c r="H89" s="868">
        <v>12376.851919999999</v>
      </c>
      <c r="I89" s="868"/>
      <c r="J89" s="868" t="s">
        <v>59</v>
      </c>
      <c r="K89" s="868"/>
      <c r="L89" s="868" t="s">
        <v>59</v>
      </c>
      <c r="M89" s="868"/>
      <c r="N89" s="868">
        <v>2</v>
      </c>
      <c r="O89" s="868"/>
      <c r="P89" s="868">
        <v>58303.29623</v>
      </c>
      <c r="Q89" s="868"/>
      <c r="R89" s="868">
        <v>3</v>
      </c>
      <c r="S89" s="868"/>
      <c r="T89" s="868">
        <v>70680.148150000008</v>
      </c>
      <c r="U89" s="369"/>
    </row>
    <row r="90" spans="1:21" s="25" customFormat="1" ht="12.15" customHeight="1" thickBot="1">
      <c r="A90" s="872"/>
      <c r="B90" s="15"/>
      <c r="C90" s="15"/>
      <c r="D90" s="15"/>
      <c r="E90" s="15"/>
      <c r="F90" s="862"/>
      <c r="G90" s="21"/>
      <c r="H90" s="862"/>
      <c r="I90" s="862"/>
      <c r="J90" s="862"/>
      <c r="K90" s="862"/>
      <c r="L90" s="862"/>
      <c r="M90" s="862"/>
      <c r="N90" s="862"/>
      <c r="O90" s="862"/>
      <c r="P90" s="862"/>
      <c r="Q90" s="862"/>
      <c r="R90" s="862"/>
      <c r="S90" s="862"/>
      <c r="T90" s="862"/>
    </row>
    <row r="91" spans="1:21" s="25" customFormat="1" ht="10.199999999999999">
      <c r="A91" s="873" t="s">
        <v>842</v>
      </c>
      <c r="B91" s="874"/>
      <c r="C91" s="874"/>
      <c r="D91" s="874"/>
      <c r="E91" s="874"/>
      <c r="F91" s="874"/>
      <c r="G91" s="874"/>
      <c r="H91" s="874"/>
      <c r="I91" s="874"/>
      <c r="J91" s="874"/>
      <c r="K91" s="874"/>
      <c r="L91" s="874"/>
      <c r="M91" s="874"/>
      <c r="N91" s="874"/>
      <c r="O91" s="874"/>
      <c r="P91" s="874"/>
      <c r="Q91" s="874"/>
      <c r="R91" s="874"/>
      <c r="S91" s="874"/>
      <c r="T91" s="874"/>
    </row>
    <row r="92" spans="1:21">
      <c r="A92" s="778"/>
      <c r="B92" s="778"/>
      <c r="C92" s="778"/>
      <c r="D92" s="778"/>
      <c r="E92" s="778"/>
      <c r="F92" s="778"/>
      <c r="G92" s="778"/>
      <c r="H92" s="778"/>
      <c r="I92" s="778"/>
      <c r="J92" s="778"/>
      <c r="K92" s="778"/>
      <c r="L92" s="778"/>
      <c r="M92" s="778"/>
      <c r="N92" s="778"/>
      <c r="O92" s="778"/>
      <c r="P92" s="778"/>
      <c r="Q92" s="778"/>
      <c r="R92" s="778"/>
      <c r="S92" s="778"/>
      <c r="T92" s="778"/>
    </row>
    <row r="93" spans="1:21">
      <c r="A93" s="778"/>
      <c r="B93" s="778"/>
      <c r="C93" s="778"/>
      <c r="D93" s="778"/>
      <c r="E93" s="778"/>
      <c r="F93" s="778"/>
      <c r="G93" s="778"/>
      <c r="H93" s="778"/>
      <c r="I93" s="778"/>
      <c r="J93" s="778"/>
      <c r="K93" s="778"/>
      <c r="L93" s="778"/>
      <c r="M93" s="778"/>
      <c r="N93" s="778"/>
      <c r="O93" s="778"/>
      <c r="P93" s="778"/>
      <c r="Q93" s="778"/>
      <c r="R93" s="778"/>
      <c r="S93" s="778"/>
      <c r="T93" s="778"/>
    </row>
    <row r="94" spans="1:21">
      <c r="A94" s="15"/>
      <c r="B94" s="15"/>
      <c r="C94" s="15"/>
      <c r="D94" s="15"/>
      <c r="E94" s="15"/>
      <c r="F94" s="868"/>
      <c r="G94" s="15"/>
      <c r="H94" s="868"/>
      <c r="I94" s="15"/>
      <c r="J94" s="868"/>
      <c r="K94" s="15"/>
      <c r="L94" s="868"/>
      <c r="M94" s="15"/>
      <c r="N94" s="868"/>
      <c r="O94" s="15"/>
      <c r="P94" s="868"/>
      <c r="Q94" s="15"/>
      <c r="R94" s="868"/>
      <c r="S94" s="15"/>
      <c r="T94" s="868"/>
    </row>
    <row r="95" spans="1:21">
      <c r="A95" s="15"/>
      <c r="B95" s="15"/>
      <c r="C95" s="15"/>
      <c r="D95" s="15"/>
      <c r="E95" s="15"/>
      <c r="F95" s="868"/>
      <c r="G95" s="15"/>
      <c r="H95" s="15"/>
      <c r="I95" s="15"/>
      <c r="J95" s="15"/>
      <c r="K95" s="15"/>
      <c r="L95" s="15"/>
      <c r="M95" s="15"/>
      <c r="N95" s="15"/>
      <c r="O95" s="15"/>
      <c r="P95" s="15"/>
      <c r="Q95" s="15"/>
      <c r="R95" s="15"/>
      <c r="S95" s="15"/>
      <c r="T95" s="15"/>
    </row>
    <row r="96" spans="1:21">
      <c r="A96" s="15"/>
      <c r="B96" s="15"/>
      <c r="C96" s="15"/>
      <c r="D96" s="15"/>
      <c r="E96" s="15"/>
      <c r="F96" s="868"/>
      <c r="G96" s="15"/>
      <c r="H96" s="15"/>
      <c r="I96" s="15"/>
      <c r="J96" s="15"/>
      <c r="K96" s="15"/>
      <c r="L96" s="15"/>
      <c r="M96" s="15"/>
      <c r="N96" s="15"/>
      <c r="O96" s="15"/>
      <c r="P96" s="15"/>
      <c r="Q96" s="15"/>
      <c r="R96" s="15"/>
      <c r="S96" s="15"/>
      <c r="T96" s="15"/>
    </row>
    <row r="97" spans="1:20">
      <c r="A97" s="15"/>
      <c r="B97" s="15"/>
      <c r="C97" s="15"/>
      <c r="D97" s="15"/>
      <c r="E97" s="15"/>
      <c r="F97" s="868"/>
      <c r="G97" s="15"/>
      <c r="H97" s="15"/>
      <c r="I97" s="15"/>
      <c r="J97" s="15"/>
      <c r="K97" s="15"/>
      <c r="L97" s="15"/>
      <c r="M97" s="15"/>
      <c r="N97" s="15"/>
      <c r="O97" s="15"/>
      <c r="P97" s="15"/>
      <c r="Q97" s="15"/>
      <c r="R97" s="15"/>
      <c r="S97" s="15"/>
      <c r="T97" s="15"/>
    </row>
    <row r="98" spans="1:20">
      <c r="A98" s="15"/>
      <c r="B98" s="15"/>
      <c r="C98" s="15"/>
      <c r="D98" s="15"/>
      <c r="E98" s="15"/>
      <c r="F98" s="868"/>
      <c r="G98" s="15"/>
      <c r="H98" s="15"/>
      <c r="I98" s="15"/>
      <c r="J98" s="15"/>
      <c r="K98" s="15"/>
      <c r="L98" s="15"/>
      <c r="M98" s="15"/>
      <c r="N98" s="15"/>
      <c r="O98" s="15"/>
      <c r="P98" s="15"/>
      <c r="Q98" s="15"/>
      <c r="R98" s="15"/>
      <c r="S98" s="15"/>
      <c r="T98" s="15"/>
    </row>
    <row r="99" spans="1:20">
      <c r="A99" s="15"/>
      <c r="B99" s="15"/>
      <c r="C99" s="15"/>
      <c r="D99" s="15"/>
      <c r="E99" s="15"/>
      <c r="F99" s="868"/>
      <c r="G99" s="15"/>
      <c r="H99" s="15"/>
      <c r="I99" s="15"/>
      <c r="J99" s="15"/>
      <c r="K99" s="15"/>
      <c r="L99" s="15"/>
      <c r="M99" s="15"/>
      <c r="N99" s="15"/>
      <c r="O99" s="15"/>
      <c r="P99" s="15"/>
      <c r="Q99" s="15"/>
      <c r="R99" s="15"/>
      <c r="S99" s="15"/>
      <c r="T99" s="15"/>
    </row>
    <row r="100" spans="1:20">
      <c r="A100" s="15"/>
      <c r="B100" s="15"/>
      <c r="C100" s="15"/>
      <c r="D100" s="15"/>
      <c r="E100" s="15"/>
      <c r="F100" s="868"/>
      <c r="G100" s="15"/>
      <c r="H100" s="15"/>
      <c r="I100" s="15"/>
      <c r="J100" s="15"/>
      <c r="K100" s="15"/>
      <c r="L100" s="15"/>
      <c r="M100" s="15"/>
      <c r="N100" s="15"/>
      <c r="O100" s="15"/>
      <c r="P100" s="15"/>
      <c r="Q100" s="15"/>
      <c r="R100" s="15"/>
      <c r="S100" s="15"/>
      <c r="T100" s="15"/>
    </row>
    <row r="101" spans="1:20">
      <c r="A101" s="15"/>
      <c r="B101" s="15"/>
      <c r="C101" s="15"/>
      <c r="D101" s="15"/>
      <c r="E101" s="15"/>
      <c r="F101" s="868"/>
      <c r="G101" s="15"/>
      <c r="H101" s="15"/>
      <c r="I101" s="15"/>
      <c r="J101" s="15"/>
      <c r="K101" s="15"/>
      <c r="L101" s="15"/>
      <c r="M101" s="15"/>
      <c r="N101" s="15"/>
      <c r="O101" s="15"/>
      <c r="P101" s="15"/>
      <c r="Q101" s="15"/>
      <c r="R101" s="15"/>
      <c r="S101" s="15"/>
      <c r="T101" s="15"/>
    </row>
    <row r="102" spans="1:20">
      <c r="A102" s="15"/>
      <c r="B102" s="15"/>
      <c r="C102" s="15"/>
      <c r="D102" s="15"/>
      <c r="E102" s="15"/>
      <c r="F102" s="868"/>
      <c r="G102" s="15"/>
      <c r="H102" s="15"/>
      <c r="I102" s="15"/>
      <c r="J102" s="15"/>
      <c r="K102" s="15"/>
      <c r="L102" s="15"/>
      <c r="M102" s="15"/>
      <c r="N102" s="15"/>
      <c r="O102" s="15"/>
      <c r="P102" s="15"/>
      <c r="Q102" s="15"/>
      <c r="R102" s="15"/>
      <c r="S102" s="15"/>
      <c r="T102" s="15"/>
    </row>
    <row r="103" spans="1:20">
      <c r="A103" s="15"/>
      <c r="B103" s="15"/>
      <c r="C103" s="15"/>
      <c r="D103" s="15"/>
      <c r="E103" s="15"/>
      <c r="F103" s="868"/>
      <c r="G103" s="15"/>
      <c r="H103" s="15"/>
      <c r="I103" s="15"/>
      <c r="J103" s="15"/>
      <c r="K103" s="15"/>
      <c r="L103" s="15"/>
      <c r="M103" s="15"/>
      <c r="N103" s="15"/>
      <c r="O103" s="15"/>
      <c r="P103" s="15"/>
      <c r="Q103" s="15"/>
      <c r="R103" s="15"/>
      <c r="S103" s="15"/>
      <c r="T103" s="15"/>
    </row>
    <row r="104" spans="1:20">
      <c r="A104" s="15"/>
      <c r="B104" s="15"/>
      <c r="C104" s="15"/>
      <c r="D104" s="15"/>
      <c r="E104" s="15"/>
      <c r="F104" s="868"/>
      <c r="G104" s="15"/>
      <c r="H104" s="15"/>
      <c r="I104" s="15"/>
      <c r="J104" s="15"/>
      <c r="K104" s="15"/>
      <c r="L104" s="15"/>
      <c r="M104" s="15"/>
      <c r="N104" s="15"/>
      <c r="O104" s="15"/>
      <c r="P104" s="15"/>
      <c r="Q104" s="15"/>
      <c r="R104" s="15"/>
      <c r="S104" s="15"/>
      <c r="T104" s="15"/>
    </row>
    <row r="105" spans="1:20" ht="13.8">
      <c r="A105" s="875"/>
      <c r="B105" s="875"/>
      <c r="C105" s="875"/>
      <c r="D105" s="875"/>
      <c r="E105" s="875"/>
      <c r="F105" s="876"/>
      <c r="G105" s="875"/>
      <c r="H105" s="875"/>
      <c r="I105" s="875"/>
      <c r="J105" s="875"/>
      <c r="K105" s="875"/>
      <c r="L105" s="875"/>
      <c r="M105" s="875"/>
      <c r="N105" s="875"/>
      <c r="O105" s="875"/>
      <c r="P105" s="875"/>
      <c r="Q105" s="875"/>
      <c r="R105" s="875"/>
      <c r="S105" s="875"/>
      <c r="T105" s="875"/>
    </row>
    <row r="106" spans="1:20" ht="13.8">
      <c r="A106" s="875"/>
      <c r="B106" s="875"/>
      <c r="C106" s="875"/>
      <c r="D106" s="875"/>
      <c r="E106" s="875"/>
      <c r="F106" s="876"/>
      <c r="G106" s="875"/>
      <c r="H106" s="875"/>
      <c r="I106" s="875"/>
      <c r="J106" s="875"/>
      <c r="K106" s="875"/>
      <c r="L106" s="875"/>
      <c r="M106" s="875"/>
      <c r="N106" s="875"/>
      <c r="O106" s="875"/>
      <c r="P106" s="875"/>
      <c r="Q106" s="875"/>
      <c r="R106" s="875"/>
      <c r="S106" s="875"/>
      <c r="T106" s="875"/>
    </row>
    <row r="107" spans="1:20" ht="13.8">
      <c r="A107" s="875"/>
      <c r="B107" s="875"/>
      <c r="C107" s="875"/>
      <c r="D107" s="875"/>
      <c r="E107" s="875"/>
      <c r="F107" s="875"/>
      <c r="G107" s="875"/>
      <c r="H107" s="875"/>
      <c r="I107" s="875"/>
      <c r="J107" s="875"/>
      <c r="K107" s="875"/>
      <c r="L107" s="875"/>
      <c r="M107" s="875"/>
      <c r="N107" s="875"/>
      <c r="O107" s="875"/>
      <c r="P107" s="875"/>
      <c r="Q107" s="875"/>
      <c r="R107" s="875"/>
      <c r="S107" s="875"/>
      <c r="T107" s="875"/>
    </row>
  </sheetData>
  <mergeCells count="20">
    <mergeCell ref="A92:T93"/>
    <mergeCell ref="P7:Q7"/>
    <mergeCell ref="R7:S8"/>
    <mergeCell ref="H8:I8"/>
    <mergeCell ref="L8:M8"/>
    <mergeCell ref="P8:Q8"/>
    <mergeCell ref="A91:T91"/>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D12:D24">
    <cfRule type="cellIs" dxfId="1" priority="1" stopIfTrue="1" operator="equal">
      <formula>0</formula>
    </cfRule>
  </conditionalFormatting>
  <conditionalFormatting sqref="B87 D44:D58 D28:D41 B79 B82 B89 B85 D76:D89 B55 B47 B50 B57 D25 B53 B71 B63 B66 B73 B69 B39 B31 B34 B41 B37 D60:D74">
    <cfRule type="cellIs" dxfId="0" priority="2" stopIfTrue="1" operator="equal">
      <formula>0</formula>
    </cfRule>
  </conditionalFormatting>
  <hyperlinks>
    <hyperlink ref="A1" location="Índice!A1" display="Volver al Índice" xr:uid="{29861CAA-B6B1-4088-B2D5-DF6ED53248FE}"/>
  </hyperlinks>
  <printOptions horizontalCentered="1" verticalCentered="1"/>
  <pageMargins left="1.299212598425197" right="1.1023622047244095" top="1.2204724409448819" bottom="0.78740157480314965" header="0" footer="0"/>
  <pageSetup paperSize="9" scale="61"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CD2C90-1C61-477C-93A4-E1F4E5EC9963}">
  <dimension ref="A1:J19"/>
  <sheetViews>
    <sheetView showGridLines="0" zoomScaleNormal="75" workbookViewId="0"/>
  </sheetViews>
  <sheetFormatPr baseColWidth="10" defaultRowHeight="13.2"/>
  <cols>
    <col min="1" max="1" width="41.44140625" style="7" customWidth="1"/>
    <col min="2" max="3" width="22.44140625" style="7" customWidth="1"/>
    <col min="4" max="4" width="23.44140625" style="7" bestFit="1" customWidth="1"/>
    <col min="5" max="6" width="22.44140625" style="7" customWidth="1"/>
    <col min="7" max="256" width="11.5546875" style="7"/>
    <col min="257" max="257" width="41.44140625" style="7" customWidth="1"/>
    <col min="258" max="259" width="22.44140625" style="7" customWidth="1"/>
    <col min="260" max="260" width="23.44140625" style="7" bestFit="1" customWidth="1"/>
    <col min="261" max="262" width="22.44140625" style="7" customWidth="1"/>
    <col min="263" max="512" width="11.5546875" style="7"/>
    <col min="513" max="513" width="41.44140625" style="7" customWidth="1"/>
    <col min="514" max="515" width="22.44140625" style="7" customWidth="1"/>
    <col min="516" max="516" width="23.44140625" style="7" bestFit="1" customWidth="1"/>
    <col min="517" max="518" width="22.44140625" style="7" customWidth="1"/>
    <col min="519" max="768" width="11.5546875" style="7"/>
    <col min="769" max="769" width="41.44140625" style="7" customWidth="1"/>
    <col min="770" max="771" width="22.44140625" style="7" customWidth="1"/>
    <col min="772" max="772" width="23.44140625" style="7" bestFit="1" customWidth="1"/>
    <col min="773" max="774" width="22.44140625" style="7" customWidth="1"/>
    <col min="775" max="1024" width="11.5546875" style="7"/>
    <col min="1025" max="1025" width="41.44140625" style="7" customWidth="1"/>
    <col min="1026" max="1027" width="22.44140625" style="7" customWidth="1"/>
    <col min="1028" max="1028" width="23.44140625" style="7" bestFit="1" customWidth="1"/>
    <col min="1029" max="1030" width="22.44140625" style="7" customWidth="1"/>
    <col min="1031" max="1280" width="11.5546875" style="7"/>
    <col min="1281" max="1281" width="41.44140625" style="7" customWidth="1"/>
    <col min="1282" max="1283" width="22.44140625" style="7" customWidth="1"/>
    <col min="1284" max="1284" width="23.44140625" style="7" bestFit="1" customWidth="1"/>
    <col min="1285" max="1286" width="22.44140625" style="7" customWidth="1"/>
    <col min="1287" max="1536" width="11.5546875" style="7"/>
    <col min="1537" max="1537" width="41.44140625" style="7" customWidth="1"/>
    <col min="1538" max="1539" width="22.44140625" style="7" customWidth="1"/>
    <col min="1540" max="1540" width="23.44140625" style="7" bestFit="1" customWidth="1"/>
    <col min="1541" max="1542" width="22.44140625" style="7" customWidth="1"/>
    <col min="1543" max="1792" width="11.5546875" style="7"/>
    <col min="1793" max="1793" width="41.44140625" style="7" customWidth="1"/>
    <col min="1794" max="1795" width="22.44140625" style="7" customWidth="1"/>
    <col min="1796" max="1796" width="23.44140625" style="7" bestFit="1" customWidth="1"/>
    <col min="1797" max="1798" width="22.44140625" style="7" customWidth="1"/>
    <col min="1799" max="2048" width="11.5546875" style="7"/>
    <col min="2049" max="2049" width="41.44140625" style="7" customWidth="1"/>
    <col min="2050" max="2051" width="22.44140625" style="7" customWidth="1"/>
    <col min="2052" max="2052" width="23.44140625" style="7" bestFit="1" customWidth="1"/>
    <col min="2053" max="2054" width="22.44140625" style="7" customWidth="1"/>
    <col min="2055" max="2304" width="11.5546875" style="7"/>
    <col min="2305" max="2305" width="41.44140625" style="7" customWidth="1"/>
    <col min="2306" max="2307" width="22.44140625" style="7" customWidth="1"/>
    <col min="2308" max="2308" width="23.44140625" style="7" bestFit="1" customWidth="1"/>
    <col min="2309" max="2310" width="22.44140625" style="7" customWidth="1"/>
    <col min="2311" max="2560" width="11.5546875" style="7"/>
    <col min="2561" max="2561" width="41.44140625" style="7" customWidth="1"/>
    <col min="2562" max="2563" width="22.44140625" style="7" customWidth="1"/>
    <col min="2564" max="2564" width="23.44140625" style="7" bestFit="1" customWidth="1"/>
    <col min="2565" max="2566" width="22.44140625" style="7" customWidth="1"/>
    <col min="2567" max="2816" width="11.5546875" style="7"/>
    <col min="2817" max="2817" width="41.44140625" style="7" customWidth="1"/>
    <col min="2818" max="2819" width="22.44140625" style="7" customWidth="1"/>
    <col min="2820" max="2820" width="23.44140625" style="7" bestFit="1" customWidth="1"/>
    <col min="2821" max="2822" width="22.44140625" style="7" customWidth="1"/>
    <col min="2823" max="3072" width="11.5546875" style="7"/>
    <col min="3073" max="3073" width="41.44140625" style="7" customWidth="1"/>
    <col min="3074" max="3075" width="22.44140625" style="7" customWidth="1"/>
    <col min="3076" max="3076" width="23.44140625" style="7" bestFit="1" customWidth="1"/>
    <col min="3077" max="3078" width="22.44140625" style="7" customWidth="1"/>
    <col min="3079" max="3328" width="11.5546875" style="7"/>
    <col min="3329" max="3329" width="41.44140625" style="7" customWidth="1"/>
    <col min="3330" max="3331" width="22.44140625" style="7" customWidth="1"/>
    <col min="3332" max="3332" width="23.44140625" style="7" bestFit="1" customWidth="1"/>
    <col min="3333" max="3334" width="22.44140625" style="7" customWidth="1"/>
    <col min="3335" max="3584" width="11.5546875" style="7"/>
    <col min="3585" max="3585" width="41.44140625" style="7" customWidth="1"/>
    <col min="3586" max="3587" width="22.44140625" style="7" customWidth="1"/>
    <col min="3588" max="3588" width="23.44140625" style="7" bestFit="1" customWidth="1"/>
    <col min="3589" max="3590" width="22.44140625" style="7" customWidth="1"/>
    <col min="3591" max="3840" width="11.5546875" style="7"/>
    <col min="3841" max="3841" width="41.44140625" style="7" customWidth="1"/>
    <col min="3842" max="3843" width="22.44140625" style="7" customWidth="1"/>
    <col min="3844" max="3844" width="23.44140625" style="7" bestFit="1" customWidth="1"/>
    <col min="3845" max="3846" width="22.44140625" style="7" customWidth="1"/>
    <col min="3847" max="4096" width="11.5546875" style="7"/>
    <col min="4097" max="4097" width="41.44140625" style="7" customWidth="1"/>
    <col min="4098" max="4099" width="22.44140625" style="7" customWidth="1"/>
    <col min="4100" max="4100" width="23.44140625" style="7" bestFit="1" customWidth="1"/>
    <col min="4101" max="4102" width="22.44140625" style="7" customWidth="1"/>
    <col min="4103" max="4352" width="11.5546875" style="7"/>
    <col min="4353" max="4353" width="41.44140625" style="7" customWidth="1"/>
    <col min="4354" max="4355" width="22.44140625" style="7" customWidth="1"/>
    <col min="4356" max="4356" width="23.44140625" style="7" bestFit="1" customWidth="1"/>
    <col min="4357" max="4358" width="22.44140625" style="7" customWidth="1"/>
    <col min="4359" max="4608" width="11.5546875" style="7"/>
    <col min="4609" max="4609" width="41.44140625" style="7" customWidth="1"/>
    <col min="4610" max="4611" width="22.44140625" style="7" customWidth="1"/>
    <col min="4612" max="4612" width="23.44140625" style="7" bestFit="1" customWidth="1"/>
    <col min="4613" max="4614" width="22.44140625" style="7" customWidth="1"/>
    <col min="4615" max="4864" width="11.5546875" style="7"/>
    <col min="4865" max="4865" width="41.44140625" style="7" customWidth="1"/>
    <col min="4866" max="4867" width="22.44140625" style="7" customWidth="1"/>
    <col min="4868" max="4868" width="23.44140625" style="7" bestFit="1" customWidth="1"/>
    <col min="4869" max="4870" width="22.44140625" style="7" customWidth="1"/>
    <col min="4871" max="5120" width="11.5546875" style="7"/>
    <col min="5121" max="5121" width="41.44140625" style="7" customWidth="1"/>
    <col min="5122" max="5123" width="22.44140625" style="7" customWidth="1"/>
    <col min="5124" max="5124" width="23.44140625" style="7" bestFit="1" customWidth="1"/>
    <col min="5125" max="5126" width="22.44140625" style="7" customWidth="1"/>
    <col min="5127" max="5376" width="11.5546875" style="7"/>
    <col min="5377" max="5377" width="41.44140625" style="7" customWidth="1"/>
    <col min="5378" max="5379" width="22.44140625" style="7" customWidth="1"/>
    <col min="5380" max="5380" width="23.44140625" style="7" bestFit="1" customWidth="1"/>
    <col min="5381" max="5382" width="22.44140625" style="7" customWidth="1"/>
    <col min="5383" max="5632" width="11.5546875" style="7"/>
    <col min="5633" max="5633" width="41.44140625" style="7" customWidth="1"/>
    <col min="5634" max="5635" width="22.44140625" style="7" customWidth="1"/>
    <col min="5636" max="5636" width="23.44140625" style="7" bestFit="1" customWidth="1"/>
    <col min="5637" max="5638" width="22.44140625" style="7" customWidth="1"/>
    <col min="5639" max="5888" width="11.5546875" style="7"/>
    <col min="5889" max="5889" width="41.44140625" style="7" customWidth="1"/>
    <col min="5890" max="5891" width="22.44140625" style="7" customWidth="1"/>
    <col min="5892" max="5892" width="23.44140625" style="7" bestFit="1" customWidth="1"/>
    <col min="5893" max="5894" width="22.44140625" style="7" customWidth="1"/>
    <col min="5895" max="6144" width="11.5546875" style="7"/>
    <col min="6145" max="6145" width="41.44140625" style="7" customWidth="1"/>
    <col min="6146" max="6147" width="22.44140625" style="7" customWidth="1"/>
    <col min="6148" max="6148" width="23.44140625" style="7" bestFit="1" customWidth="1"/>
    <col min="6149" max="6150" width="22.44140625" style="7" customWidth="1"/>
    <col min="6151" max="6400" width="11.5546875" style="7"/>
    <col min="6401" max="6401" width="41.44140625" style="7" customWidth="1"/>
    <col min="6402" max="6403" width="22.44140625" style="7" customWidth="1"/>
    <col min="6404" max="6404" width="23.44140625" style="7" bestFit="1" customWidth="1"/>
    <col min="6405" max="6406" width="22.44140625" style="7" customWidth="1"/>
    <col min="6407" max="6656" width="11.5546875" style="7"/>
    <col min="6657" max="6657" width="41.44140625" style="7" customWidth="1"/>
    <col min="6658" max="6659" width="22.44140625" style="7" customWidth="1"/>
    <col min="6660" max="6660" width="23.44140625" style="7" bestFit="1" customWidth="1"/>
    <col min="6661" max="6662" width="22.44140625" style="7" customWidth="1"/>
    <col min="6663" max="6912" width="11.5546875" style="7"/>
    <col min="6913" max="6913" width="41.44140625" style="7" customWidth="1"/>
    <col min="6914" max="6915" width="22.44140625" style="7" customWidth="1"/>
    <col min="6916" max="6916" width="23.44140625" style="7" bestFit="1" customWidth="1"/>
    <col min="6917" max="6918" width="22.44140625" style="7" customWidth="1"/>
    <col min="6919" max="7168" width="11.5546875" style="7"/>
    <col min="7169" max="7169" width="41.44140625" style="7" customWidth="1"/>
    <col min="7170" max="7171" width="22.44140625" style="7" customWidth="1"/>
    <col min="7172" max="7172" width="23.44140625" style="7" bestFit="1" customWidth="1"/>
    <col min="7173" max="7174" width="22.44140625" style="7" customWidth="1"/>
    <col min="7175" max="7424" width="11.5546875" style="7"/>
    <col min="7425" max="7425" width="41.44140625" style="7" customWidth="1"/>
    <col min="7426" max="7427" width="22.44140625" style="7" customWidth="1"/>
    <col min="7428" max="7428" width="23.44140625" style="7" bestFit="1" customWidth="1"/>
    <col min="7429" max="7430" width="22.44140625" style="7" customWidth="1"/>
    <col min="7431" max="7680" width="11.5546875" style="7"/>
    <col min="7681" max="7681" width="41.44140625" style="7" customWidth="1"/>
    <col min="7682" max="7683" width="22.44140625" style="7" customWidth="1"/>
    <col min="7684" max="7684" width="23.44140625" style="7" bestFit="1" customWidth="1"/>
    <col min="7685" max="7686" width="22.44140625" style="7" customWidth="1"/>
    <col min="7687" max="7936" width="11.5546875" style="7"/>
    <col min="7937" max="7937" width="41.44140625" style="7" customWidth="1"/>
    <col min="7938" max="7939" width="22.44140625" style="7" customWidth="1"/>
    <col min="7940" max="7940" width="23.44140625" style="7" bestFit="1" customWidth="1"/>
    <col min="7941" max="7942" width="22.44140625" style="7" customWidth="1"/>
    <col min="7943" max="8192" width="11.5546875" style="7"/>
    <col min="8193" max="8193" width="41.44140625" style="7" customWidth="1"/>
    <col min="8194" max="8195" width="22.44140625" style="7" customWidth="1"/>
    <col min="8196" max="8196" width="23.44140625" style="7" bestFit="1" customWidth="1"/>
    <col min="8197" max="8198" width="22.44140625" style="7" customWidth="1"/>
    <col min="8199" max="8448" width="11.5546875" style="7"/>
    <col min="8449" max="8449" width="41.44140625" style="7" customWidth="1"/>
    <col min="8450" max="8451" width="22.44140625" style="7" customWidth="1"/>
    <col min="8452" max="8452" width="23.44140625" style="7" bestFit="1" customWidth="1"/>
    <col min="8453" max="8454" width="22.44140625" style="7" customWidth="1"/>
    <col min="8455" max="8704" width="11.5546875" style="7"/>
    <col min="8705" max="8705" width="41.44140625" style="7" customWidth="1"/>
    <col min="8706" max="8707" width="22.44140625" style="7" customWidth="1"/>
    <col min="8708" max="8708" width="23.44140625" style="7" bestFit="1" customWidth="1"/>
    <col min="8709" max="8710" width="22.44140625" style="7" customWidth="1"/>
    <col min="8711" max="8960" width="11.5546875" style="7"/>
    <col min="8961" max="8961" width="41.44140625" style="7" customWidth="1"/>
    <col min="8962" max="8963" width="22.44140625" style="7" customWidth="1"/>
    <col min="8964" max="8964" width="23.44140625" style="7" bestFit="1" customWidth="1"/>
    <col min="8965" max="8966" width="22.44140625" style="7" customWidth="1"/>
    <col min="8967" max="9216" width="11.5546875" style="7"/>
    <col min="9217" max="9217" width="41.44140625" style="7" customWidth="1"/>
    <col min="9218" max="9219" width="22.44140625" style="7" customWidth="1"/>
    <col min="9220" max="9220" width="23.44140625" style="7" bestFit="1" customWidth="1"/>
    <col min="9221" max="9222" width="22.44140625" style="7" customWidth="1"/>
    <col min="9223" max="9472" width="11.5546875" style="7"/>
    <col min="9473" max="9473" width="41.44140625" style="7" customWidth="1"/>
    <col min="9474" max="9475" width="22.44140625" style="7" customWidth="1"/>
    <col min="9476" max="9476" width="23.44140625" style="7" bestFit="1" customWidth="1"/>
    <col min="9477" max="9478" width="22.44140625" style="7" customWidth="1"/>
    <col min="9479" max="9728" width="11.5546875" style="7"/>
    <col min="9729" max="9729" width="41.44140625" style="7" customWidth="1"/>
    <col min="9730" max="9731" width="22.44140625" style="7" customWidth="1"/>
    <col min="9732" max="9732" width="23.44140625" style="7" bestFit="1" customWidth="1"/>
    <col min="9733" max="9734" width="22.44140625" style="7" customWidth="1"/>
    <col min="9735" max="9984" width="11.5546875" style="7"/>
    <col min="9985" max="9985" width="41.44140625" style="7" customWidth="1"/>
    <col min="9986" max="9987" width="22.44140625" style="7" customWidth="1"/>
    <col min="9988" max="9988" width="23.44140625" style="7" bestFit="1" customWidth="1"/>
    <col min="9989" max="9990" width="22.44140625" style="7" customWidth="1"/>
    <col min="9991" max="10240" width="11.5546875" style="7"/>
    <col min="10241" max="10241" width="41.44140625" style="7" customWidth="1"/>
    <col min="10242" max="10243" width="22.44140625" style="7" customWidth="1"/>
    <col min="10244" max="10244" width="23.44140625" style="7" bestFit="1" customWidth="1"/>
    <col min="10245" max="10246" width="22.44140625" style="7" customWidth="1"/>
    <col min="10247" max="10496" width="11.5546875" style="7"/>
    <col min="10497" max="10497" width="41.44140625" style="7" customWidth="1"/>
    <col min="10498" max="10499" width="22.44140625" style="7" customWidth="1"/>
    <col min="10500" max="10500" width="23.44140625" style="7" bestFit="1" customWidth="1"/>
    <col min="10501" max="10502" width="22.44140625" style="7" customWidth="1"/>
    <col min="10503" max="10752" width="11.5546875" style="7"/>
    <col min="10753" max="10753" width="41.44140625" style="7" customWidth="1"/>
    <col min="10754" max="10755" width="22.44140625" style="7" customWidth="1"/>
    <col min="10756" max="10756" width="23.44140625" style="7" bestFit="1" customWidth="1"/>
    <col min="10757" max="10758" width="22.44140625" style="7" customWidth="1"/>
    <col min="10759" max="11008" width="11.5546875" style="7"/>
    <col min="11009" max="11009" width="41.44140625" style="7" customWidth="1"/>
    <col min="11010" max="11011" width="22.44140625" style="7" customWidth="1"/>
    <col min="11012" max="11012" width="23.44140625" style="7" bestFit="1" customWidth="1"/>
    <col min="11013" max="11014" width="22.44140625" style="7" customWidth="1"/>
    <col min="11015" max="11264" width="11.5546875" style="7"/>
    <col min="11265" max="11265" width="41.44140625" style="7" customWidth="1"/>
    <col min="11266" max="11267" width="22.44140625" style="7" customWidth="1"/>
    <col min="11268" max="11268" width="23.44140625" style="7" bestFit="1" customWidth="1"/>
    <col min="11269" max="11270" width="22.44140625" style="7" customWidth="1"/>
    <col min="11271" max="11520" width="11.5546875" style="7"/>
    <col min="11521" max="11521" width="41.44140625" style="7" customWidth="1"/>
    <col min="11522" max="11523" width="22.44140625" style="7" customWidth="1"/>
    <col min="11524" max="11524" width="23.44140625" style="7" bestFit="1" customWidth="1"/>
    <col min="11525" max="11526" width="22.44140625" style="7" customWidth="1"/>
    <col min="11527" max="11776" width="11.5546875" style="7"/>
    <col min="11777" max="11777" width="41.44140625" style="7" customWidth="1"/>
    <col min="11778" max="11779" width="22.44140625" style="7" customWidth="1"/>
    <col min="11780" max="11780" width="23.44140625" style="7" bestFit="1" customWidth="1"/>
    <col min="11781" max="11782" width="22.44140625" style="7" customWidth="1"/>
    <col min="11783" max="12032" width="11.5546875" style="7"/>
    <col min="12033" max="12033" width="41.44140625" style="7" customWidth="1"/>
    <col min="12034" max="12035" width="22.44140625" style="7" customWidth="1"/>
    <col min="12036" max="12036" width="23.44140625" style="7" bestFit="1" customWidth="1"/>
    <col min="12037" max="12038" width="22.44140625" style="7" customWidth="1"/>
    <col min="12039" max="12288" width="11.5546875" style="7"/>
    <col min="12289" max="12289" width="41.44140625" style="7" customWidth="1"/>
    <col min="12290" max="12291" width="22.44140625" style="7" customWidth="1"/>
    <col min="12292" max="12292" width="23.44140625" style="7" bestFit="1" customWidth="1"/>
    <col min="12293" max="12294" width="22.44140625" style="7" customWidth="1"/>
    <col min="12295" max="12544" width="11.5546875" style="7"/>
    <col min="12545" max="12545" width="41.44140625" style="7" customWidth="1"/>
    <col min="12546" max="12547" width="22.44140625" style="7" customWidth="1"/>
    <col min="12548" max="12548" width="23.44140625" style="7" bestFit="1" customWidth="1"/>
    <col min="12549" max="12550" width="22.44140625" style="7" customWidth="1"/>
    <col min="12551" max="12800" width="11.5546875" style="7"/>
    <col min="12801" max="12801" width="41.44140625" style="7" customWidth="1"/>
    <col min="12802" max="12803" width="22.44140625" style="7" customWidth="1"/>
    <col min="12804" max="12804" width="23.44140625" style="7" bestFit="1" customWidth="1"/>
    <col min="12805" max="12806" width="22.44140625" style="7" customWidth="1"/>
    <col min="12807" max="13056" width="11.5546875" style="7"/>
    <col min="13057" max="13057" width="41.44140625" style="7" customWidth="1"/>
    <col min="13058" max="13059" width="22.44140625" style="7" customWidth="1"/>
    <col min="13060" max="13060" width="23.44140625" style="7" bestFit="1" customWidth="1"/>
    <col min="13061" max="13062" width="22.44140625" style="7" customWidth="1"/>
    <col min="13063" max="13312" width="11.5546875" style="7"/>
    <col min="13313" max="13313" width="41.44140625" style="7" customWidth="1"/>
    <col min="13314" max="13315" width="22.44140625" style="7" customWidth="1"/>
    <col min="13316" max="13316" width="23.44140625" style="7" bestFit="1" customWidth="1"/>
    <col min="13317" max="13318" width="22.44140625" style="7" customWidth="1"/>
    <col min="13319" max="13568" width="11.5546875" style="7"/>
    <col min="13569" max="13569" width="41.44140625" style="7" customWidth="1"/>
    <col min="13570" max="13571" width="22.44140625" style="7" customWidth="1"/>
    <col min="13572" max="13572" width="23.44140625" style="7" bestFit="1" customWidth="1"/>
    <col min="13573" max="13574" width="22.44140625" style="7" customWidth="1"/>
    <col min="13575" max="13824" width="11.5546875" style="7"/>
    <col min="13825" max="13825" width="41.44140625" style="7" customWidth="1"/>
    <col min="13826" max="13827" width="22.44140625" style="7" customWidth="1"/>
    <col min="13828" max="13828" width="23.44140625" style="7" bestFit="1" customWidth="1"/>
    <col min="13829" max="13830" width="22.44140625" style="7" customWidth="1"/>
    <col min="13831" max="14080" width="11.5546875" style="7"/>
    <col min="14081" max="14081" width="41.44140625" style="7" customWidth="1"/>
    <col min="14082" max="14083" width="22.44140625" style="7" customWidth="1"/>
    <col min="14084" max="14084" width="23.44140625" style="7" bestFit="1" customWidth="1"/>
    <col min="14085" max="14086" width="22.44140625" style="7" customWidth="1"/>
    <col min="14087" max="14336" width="11.5546875" style="7"/>
    <col min="14337" max="14337" width="41.44140625" style="7" customWidth="1"/>
    <col min="14338" max="14339" width="22.44140625" style="7" customWidth="1"/>
    <col min="14340" max="14340" width="23.44140625" style="7" bestFit="1" customWidth="1"/>
    <col min="14341" max="14342" width="22.44140625" style="7" customWidth="1"/>
    <col min="14343" max="14592" width="11.5546875" style="7"/>
    <col min="14593" max="14593" width="41.44140625" style="7" customWidth="1"/>
    <col min="14594" max="14595" width="22.44140625" style="7" customWidth="1"/>
    <col min="14596" max="14596" width="23.44140625" style="7" bestFit="1" customWidth="1"/>
    <col min="14597" max="14598" width="22.44140625" style="7" customWidth="1"/>
    <col min="14599" max="14848" width="11.5546875" style="7"/>
    <col min="14849" max="14849" width="41.44140625" style="7" customWidth="1"/>
    <col min="14850" max="14851" width="22.44140625" style="7" customWidth="1"/>
    <col min="14852" max="14852" width="23.44140625" style="7" bestFit="1" customWidth="1"/>
    <col min="14853" max="14854" width="22.44140625" style="7" customWidth="1"/>
    <col min="14855" max="15104" width="11.5546875" style="7"/>
    <col min="15105" max="15105" width="41.44140625" style="7" customWidth="1"/>
    <col min="15106" max="15107" width="22.44140625" style="7" customWidth="1"/>
    <col min="15108" max="15108" width="23.44140625" style="7" bestFit="1" customWidth="1"/>
    <col min="15109" max="15110" width="22.44140625" style="7" customWidth="1"/>
    <col min="15111" max="15360" width="11.5546875" style="7"/>
    <col min="15361" max="15361" width="41.44140625" style="7" customWidth="1"/>
    <col min="15362" max="15363" width="22.44140625" style="7" customWidth="1"/>
    <col min="15364" max="15364" width="23.44140625" style="7" bestFit="1" customWidth="1"/>
    <col min="15365" max="15366" width="22.44140625" style="7" customWidth="1"/>
    <col min="15367" max="15616" width="11.5546875" style="7"/>
    <col min="15617" max="15617" width="41.44140625" style="7" customWidth="1"/>
    <col min="15618" max="15619" width="22.44140625" style="7" customWidth="1"/>
    <col min="15620" max="15620" width="23.44140625" style="7" bestFit="1" customWidth="1"/>
    <col min="15621" max="15622" width="22.44140625" style="7" customWidth="1"/>
    <col min="15623" max="15872" width="11.5546875" style="7"/>
    <col min="15873" max="15873" width="41.44140625" style="7" customWidth="1"/>
    <col min="15874" max="15875" width="22.44140625" style="7" customWidth="1"/>
    <col min="15876" max="15876" width="23.44140625" style="7" bestFit="1" customWidth="1"/>
    <col min="15877" max="15878" width="22.44140625" style="7" customWidth="1"/>
    <col min="15879" max="16128" width="11.5546875" style="7"/>
    <col min="16129" max="16129" width="41.44140625" style="7" customWidth="1"/>
    <col min="16130" max="16131" width="22.44140625" style="7" customWidth="1"/>
    <col min="16132" max="16132" width="23.44140625" style="7" bestFit="1" customWidth="1"/>
    <col min="16133" max="16134" width="22.44140625" style="7" customWidth="1"/>
    <col min="16135" max="16384" width="11.5546875" style="7"/>
  </cols>
  <sheetData>
    <row r="1" spans="1:10" s="1" customFormat="1" ht="19.5" customHeight="1">
      <c r="A1" s="1182" t="s">
        <v>1011</v>
      </c>
    </row>
    <row r="2" spans="1:10" s="539" customFormat="1" ht="30.75" customHeight="1">
      <c r="A2" s="3" t="s">
        <v>746</v>
      </c>
      <c r="B2" s="3"/>
      <c r="C2" s="3"/>
      <c r="D2" s="3"/>
      <c r="E2" s="3"/>
      <c r="F2" s="3"/>
      <c r="G2" s="660"/>
      <c r="H2" s="660"/>
      <c r="I2" s="660"/>
      <c r="J2" s="660"/>
    </row>
    <row r="3" spans="1:10" s="540" customFormat="1" ht="27.75" customHeight="1">
      <c r="A3" s="121">
        <v>46053</v>
      </c>
      <c r="B3" s="121"/>
      <c r="C3" s="121"/>
      <c r="D3" s="121"/>
      <c r="E3" s="121"/>
      <c r="F3" s="121"/>
      <c r="G3" s="661"/>
      <c r="H3" s="661"/>
      <c r="I3" s="661"/>
      <c r="J3" s="661"/>
    </row>
    <row r="4" spans="1:10" s="102" customFormat="1" ht="22.65" customHeight="1">
      <c r="A4" s="541" t="s">
        <v>747</v>
      </c>
      <c r="B4" s="541"/>
      <c r="C4" s="541"/>
      <c r="D4" s="541"/>
      <c r="E4" s="541"/>
      <c r="F4" s="541"/>
      <c r="G4" s="621"/>
      <c r="H4" s="621"/>
      <c r="I4" s="621"/>
      <c r="J4" s="621"/>
    </row>
    <row r="5" spans="1:10" s="15" customFormat="1" ht="10.5" customHeight="1" thickBot="1"/>
    <row r="6" spans="1:10" s="15" customFormat="1" ht="45.75" customHeight="1">
      <c r="A6" s="177" t="s">
        <v>1</v>
      </c>
      <c r="B6" s="772" t="s">
        <v>748</v>
      </c>
      <c r="C6" s="772" t="s">
        <v>749</v>
      </c>
      <c r="D6" s="772" t="s">
        <v>750</v>
      </c>
      <c r="E6" s="772" t="s">
        <v>610</v>
      </c>
      <c r="F6" s="177" t="s">
        <v>97</v>
      </c>
    </row>
    <row r="7" spans="1:10" s="15" customFormat="1" ht="11.25" customHeight="1">
      <c r="F7" s="16"/>
    </row>
    <row r="8" spans="1:10" s="15" customFormat="1" ht="20.100000000000001" customHeight="1">
      <c r="A8" s="15" t="s">
        <v>28</v>
      </c>
      <c r="B8" s="773">
        <v>14</v>
      </c>
      <c r="C8" s="773">
        <v>64</v>
      </c>
      <c r="D8" s="773">
        <v>2892</v>
      </c>
      <c r="E8" s="773">
        <v>15</v>
      </c>
      <c r="F8" s="774">
        <v>2985</v>
      </c>
    </row>
    <row r="9" spans="1:10" s="15" customFormat="1" ht="20.100000000000001" customHeight="1">
      <c r="A9" s="15" t="s">
        <v>29</v>
      </c>
      <c r="B9" s="773">
        <v>31</v>
      </c>
      <c r="C9" s="773" t="s">
        <v>64</v>
      </c>
      <c r="D9" s="773">
        <v>1490</v>
      </c>
      <c r="E9" s="773">
        <v>15</v>
      </c>
      <c r="F9" s="774">
        <v>1536</v>
      </c>
    </row>
    <row r="10" spans="1:10" s="15" customFormat="1" ht="20.100000000000001" customHeight="1">
      <c r="A10" s="15" t="s">
        <v>30</v>
      </c>
      <c r="B10" s="773">
        <v>7</v>
      </c>
      <c r="C10" s="773">
        <v>102</v>
      </c>
      <c r="D10" s="773">
        <v>382</v>
      </c>
      <c r="E10" s="773">
        <v>29</v>
      </c>
      <c r="F10" s="774">
        <v>520</v>
      </c>
    </row>
    <row r="11" spans="1:10" s="15" customFormat="1" ht="20.100000000000001" customHeight="1">
      <c r="A11" s="15" t="s">
        <v>31</v>
      </c>
      <c r="B11" s="773">
        <v>22</v>
      </c>
      <c r="C11" s="773">
        <v>5</v>
      </c>
      <c r="D11" s="773">
        <v>1385</v>
      </c>
      <c r="E11" s="773" t="s">
        <v>64</v>
      </c>
      <c r="F11" s="774">
        <v>1412</v>
      </c>
    </row>
    <row r="12" spans="1:10" s="15" customFormat="1" ht="20.100000000000001" customHeight="1">
      <c r="A12" s="15" t="s">
        <v>32</v>
      </c>
      <c r="B12" s="773">
        <v>20</v>
      </c>
      <c r="C12" s="773">
        <v>78</v>
      </c>
      <c r="D12" s="773">
        <v>171</v>
      </c>
      <c r="E12" s="773">
        <v>20</v>
      </c>
      <c r="F12" s="774">
        <v>289</v>
      </c>
    </row>
    <row r="13" spans="1:10" s="15" customFormat="1" ht="20.100000000000001" customHeight="1">
      <c r="A13" s="15" t="s">
        <v>33</v>
      </c>
      <c r="B13" s="773">
        <v>9</v>
      </c>
      <c r="C13" s="773">
        <v>41</v>
      </c>
      <c r="D13" s="773">
        <v>645</v>
      </c>
      <c r="E13" s="773">
        <v>3</v>
      </c>
      <c r="F13" s="774">
        <v>698</v>
      </c>
    </row>
    <row r="14" spans="1:10" s="15" customFormat="1" ht="20.100000000000001" customHeight="1">
      <c r="A14" s="15" t="s">
        <v>34</v>
      </c>
      <c r="B14" s="773">
        <v>5</v>
      </c>
      <c r="C14" s="773">
        <v>2</v>
      </c>
      <c r="D14" s="773">
        <v>601</v>
      </c>
      <c r="E14" s="773" t="s">
        <v>64</v>
      </c>
      <c r="F14" s="774">
        <v>608</v>
      </c>
    </row>
    <row r="15" spans="1:10" s="15" customFormat="1" ht="36" customHeight="1" thickBot="1">
      <c r="A15" s="775" t="s">
        <v>35</v>
      </c>
      <c r="B15" s="776">
        <v>108</v>
      </c>
      <c r="C15" s="776">
        <v>292</v>
      </c>
      <c r="D15" s="776">
        <v>7566</v>
      </c>
      <c r="E15" s="776">
        <v>82</v>
      </c>
      <c r="F15" s="776">
        <v>8048</v>
      </c>
    </row>
    <row r="16" spans="1:10" s="15" customFormat="1" ht="10.199999999999999"/>
    <row r="17" spans="1:6" s="15" customFormat="1" ht="10.199999999999999">
      <c r="A17" s="777" t="s">
        <v>36</v>
      </c>
      <c r="B17" s="777"/>
      <c r="C17" s="777"/>
      <c r="D17" s="777"/>
      <c r="E17" s="777"/>
      <c r="F17" s="777"/>
    </row>
    <row r="18" spans="1:6" s="15" customFormat="1" ht="12.75" customHeight="1">
      <c r="A18" s="778"/>
      <c r="B18" s="778"/>
      <c r="C18" s="778"/>
      <c r="D18" s="778"/>
      <c r="E18" s="778"/>
      <c r="F18" s="778"/>
    </row>
    <row r="19" spans="1:6">
      <c r="A19" s="778"/>
      <c r="B19" s="778"/>
      <c r="C19" s="778"/>
      <c r="D19" s="778"/>
      <c r="E19" s="778"/>
      <c r="F19" s="778"/>
    </row>
  </sheetData>
  <mergeCells count="5">
    <mergeCell ref="A2:F2"/>
    <mergeCell ref="A3:F3"/>
    <mergeCell ref="A4:F4"/>
    <mergeCell ref="A17:F17"/>
    <mergeCell ref="A18:F19"/>
  </mergeCells>
  <hyperlinks>
    <hyperlink ref="A1" location="Índice!A1" display="Volver al Índice" xr:uid="{51A0389E-7F3A-447F-B048-954FE4FF9912}"/>
  </hyperlinks>
  <printOptions horizontalCentered="1" verticalCentered="1"/>
  <pageMargins left="1.1811023622047245" right="1.1811023622047245" top="0.98425196850393704" bottom="0.98425196850393704" header="0.59055118110236227" footer="0.59055118110236227"/>
  <pageSetup paperSize="9" scale="7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AE30B-D7B6-46F4-8FFF-DA64D5D042E0}">
  <dimension ref="A1:O195"/>
  <sheetViews>
    <sheetView showGridLines="0" zoomScaleNormal="100" workbookViewId="0">
      <selection activeCell="A6" sqref="A6"/>
    </sheetView>
  </sheetViews>
  <sheetFormatPr baseColWidth="10" defaultColWidth="12.5546875" defaultRowHeight="13.2"/>
  <cols>
    <col min="1" max="1" width="32.5546875" style="724" customWidth="1"/>
    <col min="2" max="4" width="19.6640625" style="724" customWidth="1"/>
    <col min="5" max="5" width="4" style="724" customWidth="1"/>
    <col min="6" max="9" width="18.5546875" style="724" customWidth="1"/>
    <col min="10" max="10" width="5.33203125" style="724" customWidth="1"/>
    <col min="11" max="11" width="19.33203125" style="724" customWidth="1"/>
    <col min="12" max="12" width="18.5546875" style="724" customWidth="1"/>
    <col min="13" max="13" width="17.44140625" style="724" customWidth="1"/>
    <col min="14" max="21" width="15.109375" style="724" customWidth="1"/>
    <col min="22" max="22" width="12.5546875" style="724" customWidth="1"/>
    <col min="23" max="256" width="12.5546875" style="724"/>
    <col min="257" max="257" width="32.5546875" style="724" customWidth="1"/>
    <col min="258" max="260" width="19.6640625" style="724" customWidth="1"/>
    <col min="261" max="261" width="4" style="724" customWidth="1"/>
    <col min="262" max="265" width="18.5546875" style="724" customWidth="1"/>
    <col min="266" max="266" width="5.33203125" style="724" customWidth="1"/>
    <col min="267" max="267" width="19.33203125" style="724" customWidth="1"/>
    <col min="268" max="268" width="18.5546875" style="724" customWidth="1"/>
    <col min="269" max="269" width="17.44140625" style="724" customWidth="1"/>
    <col min="270" max="277" width="15.109375" style="724" customWidth="1"/>
    <col min="278" max="512" width="12.5546875" style="724"/>
    <col min="513" max="513" width="32.5546875" style="724" customWidth="1"/>
    <col min="514" max="516" width="19.6640625" style="724" customWidth="1"/>
    <col min="517" max="517" width="4" style="724" customWidth="1"/>
    <col min="518" max="521" width="18.5546875" style="724" customWidth="1"/>
    <col min="522" max="522" width="5.33203125" style="724" customWidth="1"/>
    <col min="523" max="523" width="19.33203125" style="724" customWidth="1"/>
    <col min="524" max="524" width="18.5546875" style="724" customWidth="1"/>
    <col min="525" max="525" width="17.44140625" style="724" customWidth="1"/>
    <col min="526" max="533" width="15.109375" style="724" customWidth="1"/>
    <col min="534" max="768" width="12.5546875" style="724"/>
    <col min="769" max="769" width="32.5546875" style="724" customWidth="1"/>
    <col min="770" max="772" width="19.6640625" style="724" customWidth="1"/>
    <col min="773" max="773" width="4" style="724" customWidth="1"/>
    <col min="774" max="777" width="18.5546875" style="724" customWidth="1"/>
    <col min="778" max="778" width="5.33203125" style="724" customWidth="1"/>
    <col min="779" max="779" width="19.33203125" style="724" customWidth="1"/>
    <col min="780" max="780" width="18.5546875" style="724" customWidth="1"/>
    <col min="781" max="781" width="17.44140625" style="724" customWidth="1"/>
    <col min="782" max="789" width="15.109375" style="724" customWidth="1"/>
    <col min="790" max="1024" width="12.5546875" style="724"/>
    <col min="1025" max="1025" width="32.5546875" style="724" customWidth="1"/>
    <col min="1026" max="1028" width="19.6640625" style="724" customWidth="1"/>
    <col min="1029" max="1029" width="4" style="724" customWidth="1"/>
    <col min="1030" max="1033" width="18.5546875" style="724" customWidth="1"/>
    <col min="1034" max="1034" width="5.33203125" style="724" customWidth="1"/>
    <col min="1035" max="1035" width="19.33203125" style="724" customWidth="1"/>
    <col min="1036" max="1036" width="18.5546875" style="724" customWidth="1"/>
    <col min="1037" max="1037" width="17.44140625" style="724" customWidth="1"/>
    <col min="1038" max="1045" width="15.109375" style="724" customWidth="1"/>
    <col min="1046" max="1280" width="12.5546875" style="724"/>
    <col min="1281" max="1281" width="32.5546875" style="724" customWidth="1"/>
    <col min="1282" max="1284" width="19.6640625" style="724" customWidth="1"/>
    <col min="1285" max="1285" width="4" style="724" customWidth="1"/>
    <col min="1286" max="1289" width="18.5546875" style="724" customWidth="1"/>
    <col min="1290" max="1290" width="5.33203125" style="724" customWidth="1"/>
    <col min="1291" max="1291" width="19.33203125" style="724" customWidth="1"/>
    <col min="1292" max="1292" width="18.5546875" style="724" customWidth="1"/>
    <col min="1293" max="1293" width="17.44140625" style="724" customWidth="1"/>
    <col min="1294" max="1301" width="15.109375" style="724" customWidth="1"/>
    <col min="1302" max="1536" width="12.5546875" style="724"/>
    <col min="1537" max="1537" width="32.5546875" style="724" customWidth="1"/>
    <col min="1538" max="1540" width="19.6640625" style="724" customWidth="1"/>
    <col min="1541" max="1541" width="4" style="724" customWidth="1"/>
    <col min="1542" max="1545" width="18.5546875" style="724" customWidth="1"/>
    <col min="1546" max="1546" width="5.33203125" style="724" customWidth="1"/>
    <col min="1547" max="1547" width="19.33203125" style="724" customWidth="1"/>
    <col min="1548" max="1548" width="18.5546875" style="724" customWidth="1"/>
    <col min="1549" max="1549" width="17.44140625" style="724" customWidth="1"/>
    <col min="1550" max="1557" width="15.109375" style="724" customWidth="1"/>
    <col min="1558" max="1792" width="12.5546875" style="724"/>
    <col min="1793" max="1793" width="32.5546875" style="724" customWidth="1"/>
    <col min="1794" max="1796" width="19.6640625" style="724" customWidth="1"/>
    <col min="1797" max="1797" width="4" style="724" customWidth="1"/>
    <col min="1798" max="1801" width="18.5546875" style="724" customWidth="1"/>
    <col min="1802" max="1802" width="5.33203125" style="724" customWidth="1"/>
    <col min="1803" max="1803" width="19.33203125" style="724" customWidth="1"/>
    <col min="1804" max="1804" width="18.5546875" style="724" customWidth="1"/>
    <col min="1805" max="1805" width="17.44140625" style="724" customWidth="1"/>
    <col min="1806" max="1813" width="15.109375" style="724" customWidth="1"/>
    <col min="1814" max="2048" width="12.5546875" style="724"/>
    <col min="2049" max="2049" width="32.5546875" style="724" customWidth="1"/>
    <col min="2050" max="2052" width="19.6640625" style="724" customWidth="1"/>
    <col min="2053" max="2053" width="4" style="724" customWidth="1"/>
    <col min="2054" max="2057" width="18.5546875" style="724" customWidth="1"/>
    <col min="2058" max="2058" width="5.33203125" style="724" customWidth="1"/>
    <col min="2059" max="2059" width="19.33203125" style="724" customWidth="1"/>
    <col min="2060" max="2060" width="18.5546875" style="724" customWidth="1"/>
    <col min="2061" max="2061" width="17.44140625" style="724" customWidth="1"/>
    <col min="2062" max="2069" width="15.109375" style="724" customWidth="1"/>
    <col min="2070" max="2304" width="12.5546875" style="724"/>
    <col min="2305" max="2305" width="32.5546875" style="724" customWidth="1"/>
    <col min="2306" max="2308" width="19.6640625" style="724" customWidth="1"/>
    <col min="2309" max="2309" width="4" style="724" customWidth="1"/>
    <col min="2310" max="2313" width="18.5546875" style="724" customWidth="1"/>
    <col min="2314" max="2314" width="5.33203125" style="724" customWidth="1"/>
    <col min="2315" max="2315" width="19.33203125" style="724" customWidth="1"/>
    <col min="2316" max="2316" width="18.5546875" style="724" customWidth="1"/>
    <col min="2317" max="2317" width="17.44140625" style="724" customWidth="1"/>
    <col min="2318" max="2325" width="15.109375" style="724" customWidth="1"/>
    <col min="2326" max="2560" width="12.5546875" style="724"/>
    <col min="2561" max="2561" width="32.5546875" style="724" customWidth="1"/>
    <col min="2562" max="2564" width="19.6640625" style="724" customWidth="1"/>
    <col min="2565" max="2565" width="4" style="724" customWidth="1"/>
    <col min="2566" max="2569" width="18.5546875" style="724" customWidth="1"/>
    <col min="2570" max="2570" width="5.33203125" style="724" customWidth="1"/>
    <col min="2571" max="2571" width="19.33203125" style="724" customWidth="1"/>
    <col min="2572" max="2572" width="18.5546875" style="724" customWidth="1"/>
    <col min="2573" max="2573" width="17.44140625" style="724" customWidth="1"/>
    <col min="2574" max="2581" width="15.109375" style="724" customWidth="1"/>
    <col min="2582" max="2816" width="12.5546875" style="724"/>
    <col min="2817" max="2817" width="32.5546875" style="724" customWidth="1"/>
    <col min="2818" max="2820" width="19.6640625" style="724" customWidth="1"/>
    <col min="2821" max="2821" width="4" style="724" customWidth="1"/>
    <col min="2822" max="2825" width="18.5546875" style="724" customWidth="1"/>
    <col min="2826" max="2826" width="5.33203125" style="724" customWidth="1"/>
    <col min="2827" max="2827" width="19.33203125" style="724" customWidth="1"/>
    <col min="2828" max="2828" width="18.5546875" style="724" customWidth="1"/>
    <col min="2829" max="2829" width="17.44140625" style="724" customWidth="1"/>
    <col min="2830" max="2837" width="15.109375" style="724" customWidth="1"/>
    <col min="2838" max="3072" width="12.5546875" style="724"/>
    <col min="3073" max="3073" width="32.5546875" style="724" customWidth="1"/>
    <col min="3074" max="3076" width="19.6640625" style="724" customWidth="1"/>
    <col min="3077" max="3077" width="4" style="724" customWidth="1"/>
    <col min="3078" max="3081" width="18.5546875" style="724" customWidth="1"/>
    <col min="3082" max="3082" width="5.33203125" style="724" customWidth="1"/>
    <col min="3083" max="3083" width="19.33203125" style="724" customWidth="1"/>
    <col min="3084" max="3084" width="18.5546875" style="724" customWidth="1"/>
    <col min="3085" max="3085" width="17.44140625" style="724" customWidth="1"/>
    <col min="3086" max="3093" width="15.109375" style="724" customWidth="1"/>
    <col min="3094" max="3328" width="12.5546875" style="724"/>
    <col min="3329" max="3329" width="32.5546875" style="724" customWidth="1"/>
    <col min="3330" max="3332" width="19.6640625" style="724" customWidth="1"/>
    <col min="3333" max="3333" width="4" style="724" customWidth="1"/>
    <col min="3334" max="3337" width="18.5546875" style="724" customWidth="1"/>
    <col min="3338" max="3338" width="5.33203125" style="724" customWidth="1"/>
    <col min="3339" max="3339" width="19.33203125" style="724" customWidth="1"/>
    <col min="3340" max="3340" width="18.5546875" style="724" customWidth="1"/>
    <col min="3341" max="3341" width="17.44140625" style="724" customWidth="1"/>
    <col min="3342" max="3349" width="15.109375" style="724" customWidth="1"/>
    <col min="3350" max="3584" width="12.5546875" style="724"/>
    <col min="3585" max="3585" width="32.5546875" style="724" customWidth="1"/>
    <col min="3586" max="3588" width="19.6640625" style="724" customWidth="1"/>
    <col min="3589" max="3589" width="4" style="724" customWidth="1"/>
    <col min="3590" max="3593" width="18.5546875" style="724" customWidth="1"/>
    <col min="3594" max="3594" width="5.33203125" style="724" customWidth="1"/>
    <col min="3595" max="3595" width="19.33203125" style="724" customWidth="1"/>
    <col min="3596" max="3596" width="18.5546875" style="724" customWidth="1"/>
    <col min="3597" max="3597" width="17.44140625" style="724" customWidth="1"/>
    <col min="3598" max="3605" width="15.109375" style="724" customWidth="1"/>
    <col min="3606" max="3840" width="12.5546875" style="724"/>
    <col min="3841" max="3841" width="32.5546875" style="724" customWidth="1"/>
    <col min="3842" max="3844" width="19.6640625" style="724" customWidth="1"/>
    <col min="3845" max="3845" width="4" style="724" customWidth="1"/>
    <col min="3846" max="3849" width="18.5546875" style="724" customWidth="1"/>
    <col min="3850" max="3850" width="5.33203125" style="724" customWidth="1"/>
    <col min="3851" max="3851" width="19.33203125" style="724" customWidth="1"/>
    <col min="3852" max="3852" width="18.5546875" style="724" customWidth="1"/>
    <col min="3853" max="3853" width="17.44140625" style="724" customWidth="1"/>
    <col min="3854" max="3861" width="15.109375" style="724" customWidth="1"/>
    <col min="3862" max="4096" width="12.5546875" style="724"/>
    <col min="4097" max="4097" width="32.5546875" style="724" customWidth="1"/>
    <col min="4098" max="4100" width="19.6640625" style="724" customWidth="1"/>
    <col min="4101" max="4101" width="4" style="724" customWidth="1"/>
    <col min="4102" max="4105" width="18.5546875" style="724" customWidth="1"/>
    <col min="4106" max="4106" width="5.33203125" style="724" customWidth="1"/>
    <col min="4107" max="4107" width="19.33203125" style="724" customWidth="1"/>
    <col min="4108" max="4108" width="18.5546875" style="724" customWidth="1"/>
    <col min="4109" max="4109" width="17.44140625" style="724" customWidth="1"/>
    <col min="4110" max="4117" width="15.109375" style="724" customWidth="1"/>
    <col min="4118" max="4352" width="12.5546875" style="724"/>
    <col min="4353" max="4353" width="32.5546875" style="724" customWidth="1"/>
    <col min="4354" max="4356" width="19.6640625" style="724" customWidth="1"/>
    <col min="4357" max="4357" width="4" style="724" customWidth="1"/>
    <col min="4358" max="4361" width="18.5546875" style="724" customWidth="1"/>
    <col min="4362" max="4362" width="5.33203125" style="724" customWidth="1"/>
    <col min="4363" max="4363" width="19.33203125" style="724" customWidth="1"/>
    <col min="4364" max="4364" width="18.5546875" style="724" customWidth="1"/>
    <col min="4365" max="4365" width="17.44140625" style="724" customWidth="1"/>
    <col min="4366" max="4373" width="15.109375" style="724" customWidth="1"/>
    <col min="4374" max="4608" width="12.5546875" style="724"/>
    <col min="4609" max="4609" width="32.5546875" style="724" customWidth="1"/>
    <col min="4610" max="4612" width="19.6640625" style="724" customWidth="1"/>
    <col min="4613" max="4613" width="4" style="724" customWidth="1"/>
    <col min="4614" max="4617" width="18.5546875" style="724" customWidth="1"/>
    <col min="4618" max="4618" width="5.33203125" style="724" customWidth="1"/>
    <col min="4619" max="4619" width="19.33203125" style="724" customWidth="1"/>
    <col min="4620" max="4620" width="18.5546875" style="724" customWidth="1"/>
    <col min="4621" max="4621" width="17.44140625" style="724" customWidth="1"/>
    <col min="4622" max="4629" width="15.109375" style="724" customWidth="1"/>
    <col min="4630" max="4864" width="12.5546875" style="724"/>
    <col min="4865" max="4865" width="32.5546875" style="724" customWidth="1"/>
    <col min="4866" max="4868" width="19.6640625" style="724" customWidth="1"/>
    <col min="4869" max="4869" width="4" style="724" customWidth="1"/>
    <col min="4870" max="4873" width="18.5546875" style="724" customWidth="1"/>
    <col min="4874" max="4874" width="5.33203125" style="724" customWidth="1"/>
    <col min="4875" max="4875" width="19.33203125" style="724" customWidth="1"/>
    <col min="4876" max="4876" width="18.5546875" style="724" customWidth="1"/>
    <col min="4877" max="4877" width="17.44140625" style="724" customWidth="1"/>
    <col min="4878" max="4885" width="15.109375" style="724" customWidth="1"/>
    <col min="4886" max="5120" width="12.5546875" style="724"/>
    <col min="5121" max="5121" width="32.5546875" style="724" customWidth="1"/>
    <col min="5122" max="5124" width="19.6640625" style="724" customWidth="1"/>
    <col min="5125" max="5125" width="4" style="724" customWidth="1"/>
    <col min="5126" max="5129" width="18.5546875" style="724" customWidth="1"/>
    <col min="5130" max="5130" width="5.33203125" style="724" customWidth="1"/>
    <col min="5131" max="5131" width="19.33203125" style="724" customWidth="1"/>
    <col min="5132" max="5132" width="18.5546875" style="724" customWidth="1"/>
    <col min="5133" max="5133" width="17.44140625" style="724" customWidth="1"/>
    <col min="5134" max="5141" width="15.109375" style="724" customWidth="1"/>
    <col min="5142" max="5376" width="12.5546875" style="724"/>
    <col min="5377" max="5377" width="32.5546875" style="724" customWidth="1"/>
    <col min="5378" max="5380" width="19.6640625" style="724" customWidth="1"/>
    <col min="5381" max="5381" width="4" style="724" customWidth="1"/>
    <col min="5382" max="5385" width="18.5546875" style="724" customWidth="1"/>
    <col min="5386" max="5386" width="5.33203125" style="724" customWidth="1"/>
    <col min="5387" max="5387" width="19.33203125" style="724" customWidth="1"/>
    <col min="5388" max="5388" width="18.5546875" style="724" customWidth="1"/>
    <col min="5389" max="5389" width="17.44140625" style="724" customWidth="1"/>
    <col min="5390" max="5397" width="15.109375" style="724" customWidth="1"/>
    <col min="5398" max="5632" width="12.5546875" style="724"/>
    <col min="5633" max="5633" width="32.5546875" style="724" customWidth="1"/>
    <col min="5634" max="5636" width="19.6640625" style="724" customWidth="1"/>
    <col min="5637" max="5637" width="4" style="724" customWidth="1"/>
    <col min="5638" max="5641" width="18.5546875" style="724" customWidth="1"/>
    <col min="5642" max="5642" width="5.33203125" style="724" customWidth="1"/>
    <col min="5643" max="5643" width="19.33203125" style="724" customWidth="1"/>
    <col min="5644" max="5644" width="18.5546875" style="724" customWidth="1"/>
    <col min="5645" max="5645" width="17.44140625" style="724" customWidth="1"/>
    <col min="5646" max="5653" width="15.109375" style="724" customWidth="1"/>
    <col min="5654" max="5888" width="12.5546875" style="724"/>
    <col min="5889" max="5889" width="32.5546875" style="724" customWidth="1"/>
    <col min="5890" max="5892" width="19.6640625" style="724" customWidth="1"/>
    <col min="5893" max="5893" width="4" style="724" customWidth="1"/>
    <col min="5894" max="5897" width="18.5546875" style="724" customWidth="1"/>
    <col min="5898" max="5898" width="5.33203125" style="724" customWidth="1"/>
    <col min="5899" max="5899" width="19.33203125" style="724" customWidth="1"/>
    <col min="5900" max="5900" width="18.5546875" style="724" customWidth="1"/>
    <col min="5901" max="5901" width="17.44140625" style="724" customWidth="1"/>
    <col min="5902" max="5909" width="15.109375" style="724" customWidth="1"/>
    <col min="5910" max="6144" width="12.5546875" style="724"/>
    <col min="6145" max="6145" width="32.5546875" style="724" customWidth="1"/>
    <col min="6146" max="6148" width="19.6640625" style="724" customWidth="1"/>
    <col min="6149" max="6149" width="4" style="724" customWidth="1"/>
    <col min="6150" max="6153" width="18.5546875" style="724" customWidth="1"/>
    <col min="6154" max="6154" width="5.33203125" style="724" customWidth="1"/>
    <col min="6155" max="6155" width="19.33203125" style="724" customWidth="1"/>
    <col min="6156" max="6156" width="18.5546875" style="724" customWidth="1"/>
    <col min="6157" max="6157" width="17.44140625" style="724" customWidth="1"/>
    <col min="6158" max="6165" width="15.109375" style="724" customWidth="1"/>
    <col min="6166" max="6400" width="12.5546875" style="724"/>
    <col min="6401" max="6401" width="32.5546875" style="724" customWidth="1"/>
    <col min="6402" max="6404" width="19.6640625" style="724" customWidth="1"/>
    <col min="6405" max="6405" width="4" style="724" customWidth="1"/>
    <col min="6406" max="6409" width="18.5546875" style="724" customWidth="1"/>
    <col min="6410" max="6410" width="5.33203125" style="724" customWidth="1"/>
    <col min="6411" max="6411" width="19.33203125" style="724" customWidth="1"/>
    <col min="6412" max="6412" width="18.5546875" style="724" customWidth="1"/>
    <col min="6413" max="6413" width="17.44140625" style="724" customWidth="1"/>
    <col min="6414" max="6421" width="15.109375" style="724" customWidth="1"/>
    <col min="6422" max="6656" width="12.5546875" style="724"/>
    <col min="6657" max="6657" width="32.5546875" style="724" customWidth="1"/>
    <col min="6658" max="6660" width="19.6640625" style="724" customWidth="1"/>
    <col min="6661" max="6661" width="4" style="724" customWidth="1"/>
    <col min="6662" max="6665" width="18.5546875" style="724" customWidth="1"/>
    <col min="6666" max="6666" width="5.33203125" style="724" customWidth="1"/>
    <col min="6667" max="6667" width="19.33203125" style="724" customWidth="1"/>
    <col min="6668" max="6668" width="18.5546875" style="724" customWidth="1"/>
    <col min="6669" max="6669" width="17.44140625" style="724" customWidth="1"/>
    <col min="6670" max="6677" width="15.109375" style="724" customWidth="1"/>
    <col min="6678" max="6912" width="12.5546875" style="724"/>
    <col min="6913" max="6913" width="32.5546875" style="724" customWidth="1"/>
    <col min="6914" max="6916" width="19.6640625" style="724" customWidth="1"/>
    <col min="6917" max="6917" width="4" style="724" customWidth="1"/>
    <col min="6918" max="6921" width="18.5546875" style="724" customWidth="1"/>
    <col min="6922" max="6922" width="5.33203125" style="724" customWidth="1"/>
    <col min="6923" max="6923" width="19.33203125" style="724" customWidth="1"/>
    <col min="6924" max="6924" width="18.5546875" style="724" customWidth="1"/>
    <col min="6925" max="6925" width="17.44140625" style="724" customWidth="1"/>
    <col min="6926" max="6933" width="15.109375" style="724" customWidth="1"/>
    <col min="6934" max="7168" width="12.5546875" style="724"/>
    <col min="7169" max="7169" width="32.5546875" style="724" customWidth="1"/>
    <col min="7170" max="7172" width="19.6640625" style="724" customWidth="1"/>
    <col min="7173" max="7173" width="4" style="724" customWidth="1"/>
    <col min="7174" max="7177" width="18.5546875" style="724" customWidth="1"/>
    <col min="7178" max="7178" width="5.33203125" style="724" customWidth="1"/>
    <col min="7179" max="7179" width="19.33203125" style="724" customWidth="1"/>
    <col min="7180" max="7180" width="18.5546875" style="724" customWidth="1"/>
    <col min="7181" max="7181" width="17.44140625" style="724" customWidth="1"/>
    <col min="7182" max="7189" width="15.109375" style="724" customWidth="1"/>
    <col min="7190" max="7424" width="12.5546875" style="724"/>
    <col min="7425" max="7425" width="32.5546875" style="724" customWidth="1"/>
    <col min="7426" max="7428" width="19.6640625" style="724" customWidth="1"/>
    <col min="7429" max="7429" width="4" style="724" customWidth="1"/>
    <col min="7430" max="7433" width="18.5546875" style="724" customWidth="1"/>
    <col min="7434" max="7434" width="5.33203125" style="724" customWidth="1"/>
    <col min="7435" max="7435" width="19.33203125" style="724" customWidth="1"/>
    <col min="7436" max="7436" width="18.5546875" style="724" customWidth="1"/>
    <col min="7437" max="7437" width="17.44140625" style="724" customWidth="1"/>
    <col min="7438" max="7445" width="15.109375" style="724" customWidth="1"/>
    <col min="7446" max="7680" width="12.5546875" style="724"/>
    <col min="7681" max="7681" width="32.5546875" style="724" customWidth="1"/>
    <col min="7682" max="7684" width="19.6640625" style="724" customWidth="1"/>
    <col min="7685" max="7685" width="4" style="724" customWidth="1"/>
    <col min="7686" max="7689" width="18.5546875" style="724" customWidth="1"/>
    <col min="7690" max="7690" width="5.33203125" style="724" customWidth="1"/>
    <col min="7691" max="7691" width="19.33203125" style="724" customWidth="1"/>
    <col min="7692" max="7692" width="18.5546875" style="724" customWidth="1"/>
    <col min="7693" max="7693" width="17.44140625" style="724" customWidth="1"/>
    <col min="7694" max="7701" width="15.109375" style="724" customWidth="1"/>
    <col min="7702" max="7936" width="12.5546875" style="724"/>
    <col min="7937" max="7937" width="32.5546875" style="724" customWidth="1"/>
    <col min="7938" max="7940" width="19.6640625" style="724" customWidth="1"/>
    <col min="7941" max="7941" width="4" style="724" customWidth="1"/>
    <col min="7942" max="7945" width="18.5546875" style="724" customWidth="1"/>
    <col min="7946" max="7946" width="5.33203125" style="724" customWidth="1"/>
    <col min="7947" max="7947" width="19.33203125" style="724" customWidth="1"/>
    <col min="7948" max="7948" width="18.5546875" style="724" customWidth="1"/>
    <col min="7949" max="7949" width="17.44140625" style="724" customWidth="1"/>
    <col min="7950" max="7957" width="15.109375" style="724" customWidth="1"/>
    <col min="7958" max="8192" width="12.5546875" style="724"/>
    <col min="8193" max="8193" width="32.5546875" style="724" customWidth="1"/>
    <col min="8194" max="8196" width="19.6640625" style="724" customWidth="1"/>
    <col min="8197" max="8197" width="4" style="724" customWidth="1"/>
    <col min="8198" max="8201" width="18.5546875" style="724" customWidth="1"/>
    <col min="8202" max="8202" width="5.33203125" style="724" customWidth="1"/>
    <col min="8203" max="8203" width="19.33203125" style="724" customWidth="1"/>
    <col min="8204" max="8204" width="18.5546875" style="724" customWidth="1"/>
    <col min="8205" max="8205" width="17.44140625" style="724" customWidth="1"/>
    <col min="8206" max="8213" width="15.109375" style="724" customWidth="1"/>
    <col min="8214" max="8448" width="12.5546875" style="724"/>
    <col min="8449" max="8449" width="32.5546875" style="724" customWidth="1"/>
    <col min="8450" max="8452" width="19.6640625" style="724" customWidth="1"/>
    <col min="8453" max="8453" width="4" style="724" customWidth="1"/>
    <col min="8454" max="8457" width="18.5546875" style="724" customWidth="1"/>
    <col min="8458" max="8458" width="5.33203125" style="724" customWidth="1"/>
    <col min="8459" max="8459" width="19.33203125" style="724" customWidth="1"/>
    <col min="8460" max="8460" width="18.5546875" style="724" customWidth="1"/>
    <col min="8461" max="8461" width="17.44140625" style="724" customWidth="1"/>
    <col min="8462" max="8469" width="15.109375" style="724" customWidth="1"/>
    <col min="8470" max="8704" width="12.5546875" style="724"/>
    <col min="8705" max="8705" width="32.5546875" style="724" customWidth="1"/>
    <col min="8706" max="8708" width="19.6640625" style="724" customWidth="1"/>
    <col min="8709" max="8709" width="4" style="724" customWidth="1"/>
    <col min="8710" max="8713" width="18.5546875" style="724" customWidth="1"/>
    <col min="8714" max="8714" width="5.33203125" style="724" customWidth="1"/>
    <col min="8715" max="8715" width="19.33203125" style="724" customWidth="1"/>
    <col min="8716" max="8716" width="18.5546875" style="724" customWidth="1"/>
    <col min="8717" max="8717" width="17.44140625" style="724" customWidth="1"/>
    <col min="8718" max="8725" width="15.109375" style="724" customWidth="1"/>
    <col min="8726" max="8960" width="12.5546875" style="724"/>
    <col min="8961" max="8961" width="32.5546875" style="724" customWidth="1"/>
    <col min="8962" max="8964" width="19.6640625" style="724" customWidth="1"/>
    <col min="8965" max="8965" width="4" style="724" customWidth="1"/>
    <col min="8966" max="8969" width="18.5546875" style="724" customWidth="1"/>
    <col min="8970" max="8970" width="5.33203125" style="724" customWidth="1"/>
    <col min="8971" max="8971" width="19.33203125" style="724" customWidth="1"/>
    <col min="8972" max="8972" width="18.5546875" style="724" customWidth="1"/>
    <col min="8973" max="8973" width="17.44140625" style="724" customWidth="1"/>
    <col min="8974" max="8981" width="15.109375" style="724" customWidth="1"/>
    <col min="8982" max="9216" width="12.5546875" style="724"/>
    <col min="9217" max="9217" width="32.5546875" style="724" customWidth="1"/>
    <col min="9218" max="9220" width="19.6640625" style="724" customWidth="1"/>
    <col min="9221" max="9221" width="4" style="724" customWidth="1"/>
    <col min="9222" max="9225" width="18.5546875" style="724" customWidth="1"/>
    <col min="9226" max="9226" width="5.33203125" style="724" customWidth="1"/>
    <col min="9227" max="9227" width="19.33203125" style="724" customWidth="1"/>
    <col min="9228" max="9228" width="18.5546875" style="724" customWidth="1"/>
    <col min="9229" max="9229" width="17.44140625" style="724" customWidth="1"/>
    <col min="9230" max="9237" width="15.109375" style="724" customWidth="1"/>
    <col min="9238" max="9472" width="12.5546875" style="724"/>
    <col min="9473" max="9473" width="32.5546875" style="724" customWidth="1"/>
    <col min="9474" max="9476" width="19.6640625" style="724" customWidth="1"/>
    <col min="9477" max="9477" width="4" style="724" customWidth="1"/>
    <col min="9478" max="9481" width="18.5546875" style="724" customWidth="1"/>
    <col min="9482" max="9482" width="5.33203125" style="724" customWidth="1"/>
    <col min="9483" max="9483" width="19.33203125" style="724" customWidth="1"/>
    <col min="9484" max="9484" width="18.5546875" style="724" customWidth="1"/>
    <col min="9485" max="9485" width="17.44140625" style="724" customWidth="1"/>
    <col min="9486" max="9493" width="15.109375" style="724" customWidth="1"/>
    <col min="9494" max="9728" width="12.5546875" style="724"/>
    <col min="9729" max="9729" width="32.5546875" style="724" customWidth="1"/>
    <col min="9730" max="9732" width="19.6640625" style="724" customWidth="1"/>
    <col min="9733" max="9733" width="4" style="724" customWidth="1"/>
    <col min="9734" max="9737" width="18.5546875" style="724" customWidth="1"/>
    <col min="9738" max="9738" width="5.33203125" style="724" customWidth="1"/>
    <col min="9739" max="9739" width="19.33203125" style="724" customWidth="1"/>
    <col min="9740" max="9740" width="18.5546875" style="724" customWidth="1"/>
    <col min="9741" max="9741" width="17.44140625" style="724" customWidth="1"/>
    <col min="9742" max="9749" width="15.109375" style="724" customWidth="1"/>
    <col min="9750" max="9984" width="12.5546875" style="724"/>
    <col min="9985" max="9985" width="32.5546875" style="724" customWidth="1"/>
    <col min="9986" max="9988" width="19.6640625" style="724" customWidth="1"/>
    <col min="9989" max="9989" width="4" style="724" customWidth="1"/>
    <col min="9990" max="9993" width="18.5546875" style="724" customWidth="1"/>
    <col min="9994" max="9994" width="5.33203125" style="724" customWidth="1"/>
    <col min="9995" max="9995" width="19.33203125" style="724" customWidth="1"/>
    <col min="9996" max="9996" width="18.5546875" style="724" customWidth="1"/>
    <col min="9997" max="9997" width="17.44140625" style="724" customWidth="1"/>
    <col min="9998" max="10005" width="15.109375" style="724" customWidth="1"/>
    <col min="10006" max="10240" width="12.5546875" style="724"/>
    <col min="10241" max="10241" width="32.5546875" style="724" customWidth="1"/>
    <col min="10242" max="10244" width="19.6640625" style="724" customWidth="1"/>
    <col min="10245" max="10245" width="4" style="724" customWidth="1"/>
    <col min="10246" max="10249" width="18.5546875" style="724" customWidth="1"/>
    <col min="10250" max="10250" width="5.33203125" style="724" customWidth="1"/>
    <col min="10251" max="10251" width="19.33203125" style="724" customWidth="1"/>
    <col min="10252" max="10252" width="18.5546875" style="724" customWidth="1"/>
    <col min="10253" max="10253" width="17.44140625" style="724" customWidth="1"/>
    <col min="10254" max="10261" width="15.109375" style="724" customWidth="1"/>
    <col min="10262" max="10496" width="12.5546875" style="724"/>
    <col min="10497" max="10497" width="32.5546875" style="724" customWidth="1"/>
    <col min="10498" max="10500" width="19.6640625" style="724" customWidth="1"/>
    <col min="10501" max="10501" width="4" style="724" customWidth="1"/>
    <col min="10502" max="10505" width="18.5546875" style="724" customWidth="1"/>
    <col min="10506" max="10506" width="5.33203125" style="724" customWidth="1"/>
    <col min="10507" max="10507" width="19.33203125" style="724" customWidth="1"/>
    <col min="10508" max="10508" width="18.5546875" style="724" customWidth="1"/>
    <col min="10509" max="10509" width="17.44140625" style="724" customWidth="1"/>
    <col min="10510" max="10517" width="15.109375" style="724" customWidth="1"/>
    <col min="10518" max="10752" width="12.5546875" style="724"/>
    <col min="10753" max="10753" width="32.5546875" style="724" customWidth="1"/>
    <col min="10754" max="10756" width="19.6640625" style="724" customWidth="1"/>
    <col min="10757" max="10757" width="4" style="724" customWidth="1"/>
    <col min="10758" max="10761" width="18.5546875" style="724" customWidth="1"/>
    <col min="10762" max="10762" width="5.33203125" style="724" customWidth="1"/>
    <col min="10763" max="10763" width="19.33203125" style="724" customWidth="1"/>
    <col min="10764" max="10764" width="18.5546875" style="724" customWidth="1"/>
    <col min="10765" max="10765" width="17.44140625" style="724" customWidth="1"/>
    <col min="10766" max="10773" width="15.109375" style="724" customWidth="1"/>
    <col min="10774" max="11008" width="12.5546875" style="724"/>
    <col min="11009" max="11009" width="32.5546875" style="724" customWidth="1"/>
    <col min="11010" max="11012" width="19.6640625" style="724" customWidth="1"/>
    <col min="11013" max="11013" width="4" style="724" customWidth="1"/>
    <col min="11014" max="11017" width="18.5546875" style="724" customWidth="1"/>
    <col min="11018" max="11018" width="5.33203125" style="724" customWidth="1"/>
    <col min="11019" max="11019" width="19.33203125" style="724" customWidth="1"/>
    <col min="11020" max="11020" width="18.5546875" style="724" customWidth="1"/>
    <col min="11021" max="11021" width="17.44140625" style="724" customWidth="1"/>
    <col min="11022" max="11029" width="15.109375" style="724" customWidth="1"/>
    <col min="11030" max="11264" width="12.5546875" style="724"/>
    <col min="11265" max="11265" width="32.5546875" style="724" customWidth="1"/>
    <col min="11266" max="11268" width="19.6640625" style="724" customWidth="1"/>
    <col min="11269" max="11269" width="4" style="724" customWidth="1"/>
    <col min="11270" max="11273" width="18.5546875" style="724" customWidth="1"/>
    <col min="11274" max="11274" width="5.33203125" style="724" customWidth="1"/>
    <col min="11275" max="11275" width="19.33203125" style="724" customWidth="1"/>
    <col min="11276" max="11276" width="18.5546875" style="724" customWidth="1"/>
    <col min="11277" max="11277" width="17.44140625" style="724" customWidth="1"/>
    <col min="11278" max="11285" width="15.109375" style="724" customWidth="1"/>
    <col min="11286" max="11520" width="12.5546875" style="724"/>
    <col min="11521" max="11521" width="32.5546875" style="724" customWidth="1"/>
    <col min="11522" max="11524" width="19.6640625" style="724" customWidth="1"/>
    <col min="11525" max="11525" width="4" style="724" customWidth="1"/>
    <col min="11526" max="11529" width="18.5546875" style="724" customWidth="1"/>
    <col min="11530" max="11530" width="5.33203125" style="724" customWidth="1"/>
    <col min="11531" max="11531" width="19.33203125" style="724" customWidth="1"/>
    <col min="11532" max="11532" width="18.5546875" style="724" customWidth="1"/>
    <col min="11533" max="11533" width="17.44140625" style="724" customWidth="1"/>
    <col min="11534" max="11541" width="15.109375" style="724" customWidth="1"/>
    <col min="11542" max="11776" width="12.5546875" style="724"/>
    <col min="11777" max="11777" width="32.5546875" style="724" customWidth="1"/>
    <col min="11778" max="11780" width="19.6640625" style="724" customWidth="1"/>
    <col min="11781" max="11781" width="4" style="724" customWidth="1"/>
    <col min="11782" max="11785" width="18.5546875" style="724" customWidth="1"/>
    <col min="11786" max="11786" width="5.33203125" style="724" customWidth="1"/>
    <col min="11787" max="11787" width="19.33203125" style="724" customWidth="1"/>
    <col min="11788" max="11788" width="18.5546875" style="724" customWidth="1"/>
    <col min="11789" max="11789" width="17.44140625" style="724" customWidth="1"/>
    <col min="11790" max="11797" width="15.109375" style="724" customWidth="1"/>
    <col min="11798" max="12032" width="12.5546875" style="724"/>
    <col min="12033" max="12033" width="32.5546875" style="724" customWidth="1"/>
    <col min="12034" max="12036" width="19.6640625" style="724" customWidth="1"/>
    <col min="12037" max="12037" width="4" style="724" customWidth="1"/>
    <col min="12038" max="12041" width="18.5546875" style="724" customWidth="1"/>
    <col min="12042" max="12042" width="5.33203125" style="724" customWidth="1"/>
    <col min="12043" max="12043" width="19.33203125" style="724" customWidth="1"/>
    <col min="12044" max="12044" width="18.5546875" style="724" customWidth="1"/>
    <col min="12045" max="12045" width="17.44140625" style="724" customWidth="1"/>
    <col min="12046" max="12053" width="15.109375" style="724" customWidth="1"/>
    <col min="12054" max="12288" width="12.5546875" style="724"/>
    <col min="12289" max="12289" width="32.5546875" style="724" customWidth="1"/>
    <col min="12290" max="12292" width="19.6640625" style="724" customWidth="1"/>
    <col min="12293" max="12293" width="4" style="724" customWidth="1"/>
    <col min="12294" max="12297" width="18.5546875" style="724" customWidth="1"/>
    <col min="12298" max="12298" width="5.33203125" style="724" customWidth="1"/>
    <col min="12299" max="12299" width="19.33203125" style="724" customWidth="1"/>
    <col min="12300" max="12300" width="18.5546875" style="724" customWidth="1"/>
    <col min="12301" max="12301" width="17.44140625" style="724" customWidth="1"/>
    <col min="12302" max="12309" width="15.109375" style="724" customWidth="1"/>
    <col min="12310" max="12544" width="12.5546875" style="724"/>
    <col min="12545" max="12545" width="32.5546875" style="724" customWidth="1"/>
    <col min="12546" max="12548" width="19.6640625" style="724" customWidth="1"/>
    <col min="12549" max="12549" width="4" style="724" customWidth="1"/>
    <col min="12550" max="12553" width="18.5546875" style="724" customWidth="1"/>
    <col min="12554" max="12554" width="5.33203125" style="724" customWidth="1"/>
    <col min="12555" max="12555" width="19.33203125" style="724" customWidth="1"/>
    <col min="12556" max="12556" width="18.5546875" style="724" customWidth="1"/>
    <col min="12557" max="12557" width="17.44140625" style="724" customWidth="1"/>
    <col min="12558" max="12565" width="15.109375" style="724" customWidth="1"/>
    <col min="12566" max="12800" width="12.5546875" style="724"/>
    <col min="12801" max="12801" width="32.5546875" style="724" customWidth="1"/>
    <col min="12802" max="12804" width="19.6640625" style="724" customWidth="1"/>
    <col min="12805" max="12805" width="4" style="724" customWidth="1"/>
    <col min="12806" max="12809" width="18.5546875" style="724" customWidth="1"/>
    <col min="12810" max="12810" width="5.33203125" style="724" customWidth="1"/>
    <col min="12811" max="12811" width="19.33203125" style="724" customWidth="1"/>
    <col min="12812" max="12812" width="18.5546875" style="724" customWidth="1"/>
    <col min="12813" max="12813" width="17.44140625" style="724" customWidth="1"/>
    <col min="12814" max="12821" width="15.109375" style="724" customWidth="1"/>
    <col min="12822" max="13056" width="12.5546875" style="724"/>
    <col min="13057" max="13057" width="32.5546875" style="724" customWidth="1"/>
    <col min="13058" max="13060" width="19.6640625" style="724" customWidth="1"/>
    <col min="13061" max="13061" width="4" style="724" customWidth="1"/>
    <col min="13062" max="13065" width="18.5546875" style="724" customWidth="1"/>
    <col min="13066" max="13066" width="5.33203125" style="724" customWidth="1"/>
    <col min="13067" max="13067" width="19.33203125" style="724" customWidth="1"/>
    <col min="13068" max="13068" width="18.5546875" style="724" customWidth="1"/>
    <col min="13069" max="13069" width="17.44140625" style="724" customWidth="1"/>
    <col min="13070" max="13077" width="15.109375" style="724" customWidth="1"/>
    <col min="13078" max="13312" width="12.5546875" style="724"/>
    <col min="13313" max="13313" width="32.5546875" style="724" customWidth="1"/>
    <col min="13314" max="13316" width="19.6640625" style="724" customWidth="1"/>
    <col min="13317" max="13317" width="4" style="724" customWidth="1"/>
    <col min="13318" max="13321" width="18.5546875" style="724" customWidth="1"/>
    <col min="13322" max="13322" width="5.33203125" style="724" customWidth="1"/>
    <col min="13323" max="13323" width="19.33203125" style="724" customWidth="1"/>
    <col min="13324" max="13324" width="18.5546875" style="724" customWidth="1"/>
    <col min="13325" max="13325" width="17.44140625" style="724" customWidth="1"/>
    <col min="13326" max="13333" width="15.109375" style="724" customWidth="1"/>
    <col min="13334" max="13568" width="12.5546875" style="724"/>
    <col min="13569" max="13569" width="32.5546875" style="724" customWidth="1"/>
    <col min="13570" max="13572" width="19.6640625" style="724" customWidth="1"/>
    <col min="13573" max="13573" width="4" style="724" customWidth="1"/>
    <col min="13574" max="13577" width="18.5546875" style="724" customWidth="1"/>
    <col min="13578" max="13578" width="5.33203125" style="724" customWidth="1"/>
    <col min="13579" max="13579" width="19.33203125" style="724" customWidth="1"/>
    <col min="13580" max="13580" width="18.5546875" style="724" customWidth="1"/>
    <col min="13581" max="13581" width="17.44140625" style="724" customWidth="1"/>
    <col min="13582" max="13589" width="15.109375" style="724" customWidth="1"/>
    <col min="13590" max="13824" width="12.5546875" style="724"/>
    <col min="13825" max="13825" width="32.5546875" style="724" customWidth="1"/>
    <col min="13826" max="13828" width="19.6640625" style="724" customWidth="1"/>
    <col min="13829" max="13829" width="4" style="724" customWidth="1"/>
    <col min="13830" max="13833" width="18.5546875" style="724" customWidth="1"/>
    <col min="13834" max="13834" width="5.33203125" style="724" customWidth="1"/>
    <col min="13835" max="13835" width="19.33203125" style="724" customWidth="1"/>
    <col min="13836" max="13836" width="18.5546875" style="724" customWidth="1"/>
    <col min="13837" max="13837" width="17.44140625" style="724" customWidth="1"/>
    <col min="13838" max="13845" width="15.109375" style="724" customWidth="1"/>
    <col min="13846" max="14080" width="12.5546875" style="724"/>
    <col min="14081" max="14081" width="32.5546875" style="724" customWidth="1"/>
    <col min="14082" max="14084" width="19.6640625" style="724" customWidth="1"/>
    <col min="14085" max="14085" width="4" style="724" customWidth="1"/>
    <col min="14086" max="14089" width="18.5546875" style="724" customWidth="1"/>
    <col min="14090" max="14090" width="5.33203125" style="724" customWidth="1"/>
    <col min="14091" max="14091" width="19.33203125" style="724" customWidth="1"/>
    <col min="14092" max="14092" width="18.5546875" style="724" customWidth="1"/>
    <col min="14093" max="14093" width="17.44140625" style="724" customWidth="1"/>
    <col min="14094" max="14101" width="15.109375" style="724" customWidth="1"/>
    <col min="14102" max="14336" width="12.5546875" style="724"/>
    <col min="14337" max="14337" width="32.5546875" style="724" customWidth="1"/>
    <col min="14338" max="14340" width="19.6640625" style="724" customWidth="1"/>
    <col min="14341" max="14341" width="4" style="724" customWidth="1"/>
    <col min="14342" max="14345" width="18.5546875" style="724" customWidth="1"/>
    <col min="14346" max="14346" width="5.33203125" style="724" customWidth="1"/>
    <col min="14347" max="14347" width="19.33203125" style="724" customWidth="1"/>
    <col min="14348" max="14348" width="18.5546875" style="724" customWidth="1"/>
    <col min="14349" max="14349" width="17.44140625" style="724" customWidth="1"/>
    <col min="14350" max="14357" width="15.109375" style="724" customWidth="1"/>
    <col min="14358" max="14592" width="12.5546875" style="724"/>
    <col min="14593" max="14593" width="32.5546875" style="724" customWidth="1"/>
    <col min="14594" max="14596" width="19.6640625" style="724" customWidth="1"/>
    <col min="14597" max="14597" width="4" style="724" customWidth="1"/>
    <col min="14598" max="14601" width="18.5546875" style="724" customWidth="1"/>
    <col min="14602" max="14602" width="5.33203125" style="724" customWidth="1"/>
    <col min="14603" max="14603" width="19.33203125" style="724" customWidth="1"/>
    <col min="14604" max="14604" width="18.5546875" style="724" customWidth="1"/>
    <col min="14605" max="14605" width="17.44140625" style="724" customWidth="1"/>
    <col min="14606" max="14613" width="15.109375" style="724" customWidth="1"/>
    <col min="14614" max="14848" width="12.5546875" style="724"/>
    <col min="14849" max="14849" width="32.5546875" style="724" customWidth="1"/>
    <col min="14850" max="14852" width="19.6640625" style="724" customWidth="1"/>
    <col min="14853" max="14853" width="4" style="724" customWidth="1"/>
    <col min="14854" max="14857" width="18.5546875" style="724" customWidth="1"/>
    <col min="14858" max="14858" width="5.33203125" style="724" customWidth="1"/>
    <col min="14859" max="14859" width="19.33203125" style="724" customWidth="1"/>
    <col min="14860" max="14860" width="18.5546875" style="724" customWidth="1"/>
    <col min="14861" max="14861" width="17.44140625" style="724" customWidth="1"/>
    <col min="14862" max="14869" width="15.109375" style="724" customWidth="1"/>
    <col min="14870" max="15104" width="12.5546875" style="724"/>
    <col min="15105" max="15105" width="32.5546875" style="724" customWidth="1"/>
    <col min="15106" max="15108" width="19.6640625" style="724" customWidth="1"/>
    <col min="15109" max="15109" width="4" style="724" customWidth="1"/>
    <col min="15110" max="15113" width="18.5546875" style="724" customWidth="1"/>
    <col min="15114" max="15114" width="5.33203125" style="724" customWidth="1"/>
    <col min="15115" max="15115" width="19.33203125" style="724" customWidth="1"/>
    <col min="15116" max="15116" width="18.5546875" style="724" customWidth="1"/>
    <col min="15117" max="15117" width="17.44140625" style="724" customWidth="1"/>
    <col min="15118" max="15125" width="15.109375" style="724" customWidth="1"/>
    <col min="15126" max="15360" width="12.5546875" style="724"/>
    <col min="15361" max="15361" width="32.5546875" style="724" customWidth="1"/>
    <col min="15362" max="15364" width="19.6640625" style="724" customWidth="1"/>
    <col min="15365" max="15365" width="4" style="724" customWidth="1"/>
    <col min="15366" max="15369" width="18.5546875" style="724" customWidth="1"/>
    <col min="15370" max="15370" width="5.33203125" style="724" customWidth="1"/>
    <col min="15371" max="15371" width="19.33203125" style="724" customWidth="1"/>
    <col min="15372" max="15372" width="18.5546875" style="724" customWidth="1"/>
    <col min="15373" max="15373" width="17.44140625" style="724" customWidth="1"/>
    <col min="15374" max="15381" width="15.109375" style="724" customWidth="1"/>
    <col min="15382" max="15616" width="12.5546875" style="724"/>
    <col min="15617" max="15617" width="32.5546875" style="724" customWidth="1"/>
    <col min="15618" max="15620" width="19.6640625" style="724" customWidth="1"/>
    <col min="15621" max="15621" width="4" style="724" customWidth="1"/>
    <col min="15622" max="15625" width="18.5546875" style="724" customWidth="1"/>
    <col min="15626" max="15626" width="5.33203125" style="724" customWidth="1"/>
    <col min="15627" max="15627" width="19.33203125" style="724" customWidth="1"/>
    <col min="15628" max="15628" width="18.5546875" style="724" customWidth="1"/>
    <col min="15629" max="15629" width="17.44140625" style="724" customWidth="1"/>
    <col min="15630" max="15637" width="15.109375" style="724" customWidth="1"/>
    <col min="15638" max="15872" width="12.5546875" style="724"/>
    <col min="15873" max="15873" width="32.5546875" style="724" customWidth="1"/>
    <col min="15874" max="15876" width="19.6640625" style="724" customWidth="1"/>
    <col min="15877" max="15877" width="4" style="724" customWidth="1"/>
    <col min="15878" max="15881" width="18.5546875" style="724" customWidth="1"/>
    <col min="15882" max="15882" width="5.33203125" style="724" customWidth="1"/>
    <col min="15883" max="15883" width="19.33203125" style="724" customWidth="1"/>
    <col min="15884" max="15884" width="18.5546875" style="724" customWidth="1"/>
    <col min="15885" max="15885" width="17.44140625" style="724" customWidth="1"/>
    <col min="15886" max="15893" width="15.109375" style="724" customWidth="1"/>
    <col min="15894" max="16128" width="12.5546875" style="724"/>
    <col min="16129" max="16129" width="32.5546875" style="724" customWidth="1"/>
    <col min="16130" max="16132" width="19.6640625" style="724" customWidth="1"/>
    <col min="16133" max="16133" width="4" style="724" customWidth="1"/>
    <col min="16134" max="16137" width="18.5546875" style="724" customWidth="1"/>
    <col min="16138" max="16138" width="5.33203125" style="724" customWidth="1"/>
    <col min="16139" max="16139" width="19.33203125" style="724" customWidth="1"/>
    <col min="16140" max="16140" width="18.5546875" style="724" customWidth="1"/>
    <col min="16141" max="16141" width="17.44140625" style="724" customWidth="1"/>
    <col min="16142" max="16149" width="15.109375" style="724" customWidth="1"/>
    <col min="16150" max="16384" width="12.5546875" style="724"/>
  </cols>
  <sheetData>
    <row r="1" spans="1:14" ht="18.75" customHeight="1">
      <c r="A1" s="1182" t="s">
        <v>1011</v>
      </c>
      <c r="B1" s="723"/>
      <c r="C1" s="722"/>
      <c r="D1" s="722"/>
      <c r="E1" s="722"/>
      <c r="F1" s="722"/>
      <c r="G1" s="722"/>
      <c r="H1" s="722"/>
      <c r="I1" s="722"/>
      <c r="J1" s="722"/>
      <c r="K1" s="722"/>
      <c r="L1" s="722"/>
      <c r="M1" s="722"/>
    </row>
    <row r="2" spans="1:14" ht="21" customHeight="1">
      <c r="A2" s="725" t="s">
        <v>715</v>
      </c>
      <c r="B2" s="726"/>
      <c r="C2" s="726"/>
      <c r="D2" s="726"/>
      <c r="E2" s="726"/>
      <c r="F2" s="726"/>
      <c r="G2" s="726"/>
      <c r="H2" s="726"/>
      <c r="I2" s="726"/>
      <c r="J2" s="726"/>
      <c r="K2" s="726"/>
      <c r="L2" s="726"/>
      <c r="M2" s="726"/>
    </row>
    <row r="3" spans="1:14" ht="21" customHeight="1">
      <c r="A3" s="725" t="s">
        <v>716</v>
      </c>
      <c r="B3" s="726"/>
      <c r="C3" s="726"/>
      <c r="D3" s="726"/>
      <c r="E3" s="726"/>
      <c r="F3" s="726"/>
      <c r="G3" s="726"/>
      <c r="H3" s="726"/>
      <c r="I3" s="726"/>
      <c r="J3" s="726"/>
      <c r="K3" s="726"/>
      <c r="L3" s="726"/>
      <c r="M3" s="726"/>
    </row>
    <row r="4" spans="1:14" s="729" customFormat="1" ht="25.5" customHeight="1">
      <c r="A4" s="727">
        <v>46053</v>
      </c>
      <c r="B4" s="728"/>
      <c r="C4" s="728"/>
      <c r="D4" s="728"/>
      <c r="E4" s="728"/>
      <c r="F4" s="728"/>
      <c r="G4" s="728"/>
      <c r="H4" s="728"/>
      <c r="I4" s="728"/>
      <c r="J4" s="728"/>
      <c r="K4" s="728"/>
      <c r="L4" s="728"/>
      <c r="M4" s="728"/>
    </row>
    <row r="5" spans="1:14" s="732" customFormat="1" ht="19.5" customHeight="1">
      <c r="A5" s="730" t="s">
        <v>67</v>
      </c>
      <c r="B5" s="731"/>
      <c r="C5" s="731"/>
      <c r="D5" s="731"/>
      <c r="E5" s="731"/>
      <c r="F5" s="731"/>
      <c r="G5" s="731"/>
      <c r="H5" s="731"/>
      <c r="I5" s="731"/>
      <c r="J5" s="731"/>
      <c r="K5" s="731"/>
      <c r="L5" s="731"/>
      <c r="M5" s="731"/>
    </row>
    <row r="6" spans="1:14" ht="14.25" customHeight="1" thickBot="1">
      <c r="A6" s="687"/>
    </row>
    <row r="7" spans="1:14" s="737" customFormat="1" ht="21" customHeight="1">
      <c r="A7" s="733"/>
      <c r="B7" s="734" t="s">
        <v>717</v>
      </c>
      <c r="C7" s="735"/>
      <c r="D7" s="735"/>
      <c r="E7" s="736"/>
      <c r="F7" s="734" t="s">
        <v>718</v>
      </c>
      <c r="G7" s="735"/>
      <c r="H7" s="735"/>
      <c r="I7" s="735"/>
      <c r="J7" s="736"/>
      <c r="K7" s="734" t="s">
        <v>719</v>
      </c>
      <c r="L7" s="735"/>
      <c r="M7" s="735"/>
    </row>
    <row r="8" spans="1:14" s="737" customFormat="1" ht="19.5" customHeight="1">
      <c r="A8" s="738"/>
      <c r="B8" s="739" t="s">
        <v>720</v>
      </c>
      <c r="C8" s="739" t="s">
        <v>721</v>
      </c>
      <c r="D8" s="739" t="s">
        <v>722</v>
      </c>
      <c r="E8" s="740"/>
      <c r="F8" s="739" t="s">
        <v>723</v>
      </c>
      <c r="G8" s="739" t="s">
        <v>724</v>
      </c>
      <c r="H8" s="739" t="s">
        <v>725</v>
      </c>
      <c r="I8" s="739" t="s">
        <v>726</v>
      </c>
      <c r="J8" s="740"/>
      <c r="K8" s="741" t="s">
        <v>727</v>
      </c>
      <c r="L8" s="741" t="s">
        <v>728</v>
      </c>
      <c r="M8" s="742" t="s">
        <v>729</v>
      </c>
    </row>
    <row r="9" spans="1:14" s="737" customFormat="1" ht="19.5" customHeight="1">
      <c r="A9" s="743" t="s">
        <v>730</v>
      </c>
      <c r="B9" s="740"/>
      <c r="C9" s="740"/>
      <c r="D9" s="740"/>
      <c r="E9" s="740"/>
      <c r="F9" s="740"/>
      <c r="G9" s="740"/>
      <c r="H9" s="740"/>
      <c r="I9" s="740"/>
      <c r="J9" s="740"/>
      <c r="K9" s="740"/>
      <c r="L9" s="740"/>
      <c r="M9" s="740"/>
    </row>
    <row r="10" spans="1:14" s="737" customFormat="1" ht="17.25" customHeight="1">
      <c r="A10" s="744"/>
      <c r="B10" s="745" t="s">
        <v>731</v>
      </c>
      <c r="C10" s="745" t="s">
        <v>732</v>
      </c>
      <c r="D10" s="745" t="s">
        <v>733</v>
      </c>
      <c r="E10" s="745"/>
      <c r="F10" s="745" t="s">
        <v>734</v>
      </c>
      <c r="G10" s="746" t="s">
        <v>735</v>
      </c>
      <c r="H10" s="746" t="s">
        <v>736</v>
      </c>
      <c r="I10" s="745" t="s">
        <v>737</v>
      </c>
      <c r="J10" s="745"/>
      <c r="K10" s="747" t="s">
        <v>61</v>
      </c>
      <c r="L10" s="747" t="s">
        <v>61</v>
      </c>
      <c r="M10" s="747" t="s">
        <v>61</v>
      </c>
    </row>
    <row r="11" spans="1:14" ht="9" customHeight="1">
      <c r="A11" s="748"/>
      <c r="B11" s="749"/>
      <c r="C11" s="750"/>
      <c r="D11" s="750"/>
      <c r="E11" s="750"/>
      <c r="F11" s="750"/>
      <c r="G11" s="750"/>
      <c r="H11" s="750"/>
      <c r="I11" s="750"/>
      <c r="J11" s="749"/>
      <c r="K11" s="749"/>
      <c r="L11" s="749"/>
      <c r="M11" s="751"/>
    </row>
    <row r="12" spans="1:14" ht="20.100000000000001" customHeight="1">
      <c r="A12" s="752" t="s">
        <v>28</v>
      </c>
      <c r="B12" s="753">
        <v>253991.94</v>
      </c>
      <c r="C12" s="753">
        <v>516.18000000000006</v>
      </c>
      <c r="D12" s="753">
        <v>42885.56</v>
      </c>
      <c r="E12" s="753"/>
      <c r="F12" s="753">
        <v>2539919.4554699999</v>
      </c>
      <c r="G12" s="753">
        <v>5161.8680999999997</v>
      </c>
      <c r="H12" s="753">
        <v>428855.6925</v>
      </c>
      <c r="I12" s="753">
        <v>2973937.0160699999</v>
      </c>
      <c r="J12" s="753"/>
      <c r="K12" s="754">
        <v>14.72589416097315</v>
      </c>
      <c r="L12" s="754">
        <v>14.72589416097315</v>
      </c>
      <c r="M12" s="754">
        <v>15.81</v>
      </c>
      <c r="N12" s="755"/>
    </row>
    <row r="13" spans="1:14" ht="20.100000000000001" customHeight="1">
      <c r="A13" s="752" t="s">
        <v>29</v>
      </c>
      <c r="B13" s="753">
        <v>120307.53</v>
      </c>
      <c r="C13" s="753">
        <v>1706.04</v>
      </c>
      <c r="D13" s="753">
        <v>30503.39</v>
      </c>
      <c r="E13" s="753"/>
      <c r="F13" s="753">
        <v>1203075.3922999999</v>
      </c>
      <c r="G13" s="753">
        <v>17060.4588</v>
      </c>
      <c r="H13" s="753">
        <v>305033.96277999994</v>
      </c>
      <c r="I13" s="753">
        <v>1525169.8138799998</v>
      </c>
      <c r="J13" s="753"/>
      <c r="K13" s="754">
        <v>23.206537056385827</v>
      </c>
      <c r="L13" s="754">
        <v>23.206537056385827</v>
      </c>
      <c r="M13" s="754">
        <v>24.22</v>
      </c>
      <c r="N13" s="755"/>
    </row>
    <row r="14" spans="1:14" ht="20.100000000000001" customHeight="1">
      <c r="A14" s="752" t="s">
        <v>487</v>
      </c>
      <c r="B14" s="753">
        <v>25510.32</v>
      </c>
      <c r="C14" s="753">
        <v>76.540000000000006</v>
      </c>
      <c r="D14" s="753">
        <v>6396.71</v>
      </c>
      <c r="E14" s="753"/>
      <c r="F14" s="753">
        <v>255103.23647</v>
      </c>
      <c r="G14" s="753">
        <v>765.48340000000007</v>
      </c>
      <c r="H14" s="753">
        <v>63967.179969999997</v>
      </c>
      <c r="I14" s="753">
        <v>319835.89983999997</v>
      </c>
      <c r="J14" s="753"/>
      <c r="K14" s="754">
        <v>18.478330164674279</v>
      </c>
      <c r="L14" s="754">
        <v>18.478330164674279</v>
      </c>
      <c r="M14" s="754">
        <v>19.48</v>
      </c>
      <c r="N14" s="755"/>
    </row>
    <row r="15" spans="1:14" ht="20.100000000000001" customHeight="1">
      <c r="A15" s="752" t="s">
        <v>31</v>
      </c>
      <c r="B15" s="753">
        <v>192867.91</v>
      </c>
      <c r="C15" s="753">
        <v>409.69</v>
      </c>
      <c r="D15" s="753">
        <v>48319.4</v>
      </c>
      <c r="E15" s="753"/>
      <c r="F15" s="753">
        <v>1928679.1557199999</v>
      </c>
      <c r="G15" s="753">
        <v>4096.9784</v>
      </c>
      <c r="H15" s="753">
        <v>483194.03350000002</v>
      </c>
      <c r="I15" s="753">
        <v>2415970.16762</v>
      </c>
      <c r="J15" s="753"/>
      <c r="K15" s="754">
        <v>12.879937504853897</v>
      </c>
      <c r="L15" s="754">
        <v>12.879937504853897</v>
      </c>
      <c r="M15" s="754">
        <v>15.9</v>
      </c>
      <c r="N15" s="755"/>
    </row>
    <row r="16" spans="1:14" ht="20.100000000000001" customHeight="1">
      <c r="A16" s="752" t="s">
        <v>32</v>
      </c>
      <c r="B16" s="753">
        <v>204516.2</v>
      </c>
      <c r="C16" s="753">
        <v>1373.94</v>
      </c>
      <c r="D16" s="753">
        <v>39958.15</v>
      </c>
      <c r="E16" s="753"/>
      <c r="F16" s="753">
        <v>2045162.0224200001</v>
      </c>
      <c r="G16" s="753">
        <v>13739.473800000002</v>
      </c>
      <c r="H16" s="753">
        <v>399581.5367</v>
      </c>
      <c r="I16" s="753">
        <v>2458483.0329200001</v>
      </c>
      <c r="J16" s="753"/>
      <c r="K16" s="754">
        <v>17.65330650725009</v>
      </c>
      <c r="L16" s="754">
        <v>17.65330650725009</v>
      </c>
      <c r="M16" s="754">
        <v>18.690000000000001</v>
      </c>
      <c r="N16" s="755"/>
    </row>
    <row r="17" spans="1:15" ht="20.100000000000001" customHeight="1">
      <c r="A17" s="752" t="s">
        <v>33</v>
      </c>
      <c r="B17" s="753">
        <v>47685.71</v>
      </c>
      <c r="C17" s="753">
        <v>97.79</v>
      </c>
      <c r="D17" s="753">
        <v>11945.87</v>
      </c>
      <c r="E17" s="753"/>
      <c r="F17" s="753">
        <v>476857.14105999999</v>
      </c>
      <c r="G17" s="753">
        <v>977.92520000000002</v>
      </c>
      <c r="H17" s="753">
        <v>119458.76659999999</v>
      </c>
      <c r="I17" s="753">
        <v>597293.83285999997</v>
      </c>
      <c r="J17" s="753"/>
      <c r="K17" s="754">
        <v>11.482195250306589</v>
      </c>
      <c r="L17" s="754">
        <v>11.482195250306589</v>
      </c>
      <c r="M17" s="754">
        <v>13.030000000000001</v>
      </c>
      <c r="N17" s="755"/>
    </row>
    <row r="18" spans="1:15" ht="20.100000000000001" customHeight="1">
      <c r="A18" s="752" t="s">
        <v>34</v>
      </c>
      <c r="B18" s="753">
        <v>34409.120000000003</v>
      </c>
      <c r="C18" s="753">
        <v>210.47</v>
      </c>
      <c r="D18" s="753">
        <v>8654.89</v>
      </c>
      <c r="E18" s="753"/>
      <c r="F18" s="753">
        <v>344091.22149000003</v>
      </c>
      <c r="G18" s="753">
        <v>2104.7546000000002</v>
      </c>
      <c r="H18" s="753">
        <v>86548.994030000002</v>
      </c>
      <c r="I18" s="753">
        <v>432744.97012000001</v>
      </c>
      <c r="J18" s="753"/>
      <c r="K18" s="754">
        <v>24.679551904966807</v>
      </c>
      <c r="L18" s="754">
        <v>24.679551904966807</v>
      </c>
      <c r="M18" s="754">
        <v>25.68</v>
      </c>
      <c r="N18" s="755"/>
    </row>
    <row r="19" spans="1:15" ht="24" customHeight="1" thickBot="1">
      <c r="A19" s="756" t="s">
        <v>35</v>
      </c>
      <c r="B19" s="757">
        <v>879288.72999999986</v>
      </c>
      <c r="C19" s="757">
        <v>4390.6500000000005</v>
      </c>
      <c r="D19" s="757">
        <v>188663.96999999997</v>
      </c>
      <c r="E19" s="757"/>
      <c r="F19" s="757">
        <v>8792887.6249299999</v>
      </c>
      <c r="G19" s="757">
        <v>43906.942300000002</v>
      </c>
      <c r="H19" s="757">
        <v>1886640.1660799999</v>
      </c>
      <c r="I19" s="757">
        <v>10723434.733310001</v>
      </c>
      <c r="J19" s="757"/>
      <c r="K19" s="754">
        <v>16.520258973433481</v>
      </c>
      <c r="L19" s="754">
        <v>16.520258973433481</v>
      </c>
      <c r="M19" s="758">
        <v>18.038694179325976</v>
      </c>
      <c r="N19" s="755"/>
      <c r="O19" s="759"/>
    </row>
    <row r="20" spans="1:15" ht="12" customHeight="1">
      <c r="A20" s="760"/>
      <c r="B20" s="691"/>
      <c r="C20" s="691"/>
      <c r="D20" s="691"/>
      <c r="E20" s="691"/>
      <c r="F20" s="691"/>
      <c r="G20" s="691"/>
      <c r="H20" s="691"/>
      <c r="I20" s="691"/>
      <c r="J20" s="691"/>
      <c r="K20" s="691"/>
      <c r="L20" s="691"/>
      <c r="M20" s="691"/>
    </row>
    <row r="21" spans="1:15">
      <c r="A21" s="761" t="s">
        <v>738</v>
      </c>
      <c r="B21" s="762"/>
      <c r="C21" s="762"/>
      <c r="D21" s="762"/>
      <c r="E21" s="762"/>
      <c r="F21" s="762"/>
      <c r="G21" s="763"/>
      <c r="H21" s="763"/>
      <c r="I21" s="763"/>
      <c r="J21" s="763"/>
      <c r="K21" s="763"/>
      <c r="L21" s="763"/>
      <c r="M21" s="763"/>
    </row>
    <row r="22" spans="1:15">
      <c r="A22" s="761" t="s">
        <v>739</v>
      </c>
      <c r="B22" s="763"/>
      <c r="C22" s="763"/>
      <c r="D22" s="763"/>
      <c r="E22" s="763"/>
      <c r="F22" s="763"/>
      <c r="G22" s="763"/>
      <c r="H22" s="763"/>
      <c r="I22" s="763"/>
      <c r="J22" s="763"/>
      <c r="K22" s="763"/>
      <c r="L22" s="763"/>
      <c r="M22" s="763"/>
    </row>
    <row r="23" spans="1:15" ht="13.2" customHeight="1">
      <c r="A23" s="764" t="s">
        <v>740</v>
      </c>
      <c r="B23" s="726"/>
      <c r="C23" s="726"/>
      <c r="D23" s="726"/>
      <c r="E23" s="726"/>
      <c r="F23" s="726"/>
      <c r="G23" s="726"/>
      <c r="H23" s="726"/>
      <c r="I23" s="726"/>
      <c r="J23" s="726"/>
      <c r="K23" s="726"/>
      <c r="L23" s="726"/>
      <c r="M23" s="726"/>
    </row>
    <row r="24" spans="1:15" ht="25.2" customHeight="1">
      <c r="A24" s="764" t="s">
        <v>741</v>
      </c>
      <c r="B24" s="726"/>
      <c r="C24" s="726"/>
      <c r="D24" s="726"/>
      <c r="E24" s="726"/>
      <c r="F24" s="726"/>
      <c r="G24" s="726"/>
      <c r="H24" s="726"/>
      <c r="I24" s="726"/>
      <c r="J24" s="726"/>
      <c r="K24" s="726"/>
      <c r="L24" s="726"/>
      <c r="M24" s="726"/>
    </row>
    <row r="25" spans="1:15" ht="22.2" customHeight="1">
      <c r="A25" s="765" t="s">
        <v>742</v>
      </c>
      <c r="B25" s="766"/>
      <c r="C25" s="766"/>
      <c r="D25" s="766"/>
      <c r="E25" s="766"/>
      <c r="F25" s="766"/>
      <c r="G25" s="766"/>
      <c r="H25" s="766"/>
      <c r="I25" s="766"/>
      <c r="J25" s="766"/>
      <c r="K25" s="766"/>
      <c r="L25" s="766"/>
      <c r="M25" s="766"/>
    </row>
    <row r="26" spans="1:15" ht="25.95" customHeight="1">
      <c r="A26" s="765" t="s">
        <v>743</v>
      </c>
      <c r="B26" s="766"/>
      <c r="C26" s="766"/>
      <c r="D26" s="766"/>
      <c r="E26" s="766"/>
      <c r="F26" s="766"/>
      <c r="G26" s="766"/>
      <c r="H26" s="766"/>
      <c r="I26" s="766"/>
      <c r="J26" s="766"/>
      <c r="K26" s="766"/>
      <c r="L26" s="766"/>
      <c r="M26" s="766"/>
    </row>
    <row r="27" spans="1:15" ht="22.95" customHeight="1">
      <c r="A27" s="764" t="s">
        <v>744</v>
      </c>
      <c r="B27" s="726"/>
      <c r="C27" s="726"/>
      <c r="D27" s="726"/>
      <c r="E27" s="726"/>
      <c r="F27" s="726"/>
      <c r="G27" s="726"/>
      <c r="H27" s="726"/>
      <c r="I27" s="726"/>
      <c r="J27" s="726"/>
      <c r="K27" s="726"/>
      <c r="L27" s="726"/>
      <c r="M27" s="726"/>
    </row>
    <row r="28" spans="1:15">
      <c r="A28" s="767" t="s">
        <v>745</v>
      </c>
      <c r="B28" s="768"/>
      <c r="C28" s="768"/>
      <c r="D28" s="768"/>
      <c r="E28" s="768"/>
      <c r="F28" s="768"/>
      <c r="G28" s="768"/>
      <c r="H28" s="768"/>
      <c r="I28" s="768"/>
      <c r="J28" s="768"/>
      <c r="K28" s="769"/>
      <c r="L28" s="769"/>
      <c r="M28" s="768"/>
    </row>
    <row r="29" spans="1:15" ht="13.95" customHeight="1">
      <c r="A29" s="709"/>
      <c r="B29" s="709"/>
      <c r="C29" s="709"/>
      <c r="D29" s="709"/>
      <c r="E29" s="709"/>
      <c r="F29" s="709"/>
      <c r="G29" s="709"/>
      <c r="H29" s="709"/>
      <c r="I29" s="709"/>
      <c r="J29" s="709"/>
      <c r="K29" s="709"/>
      <c r="L29" s="709"/>
      <c r="M29" s="709"/>
    </row>
    <row r="30" spans="1:15" ht="13.95" customHeight="1">
      <c r="A30" s="709"/>
      <c r="B30" s="709"/>
      <c r="C30" s="709"/>
      <c r="D30" s="709"/>
      <c r="E30" s="709"/>
      <c r="F30" s="709"/>
      <c r="G30" s="709"/>
      <c r="H30" s="709"/>
      <c r="I30" s="709"/>
      <c r="J30" s="709"/>
      <c r="K30" s="709"/>
      <c r="L30" s="709"/>
      <c r="M30" s="709"/>
    </row>
    <row r="31" spans="1:15" ht="13.95" customHeight="1">
      <c r="A31" s="770"/>
      <c r="B31" s="726"/>
      <c r="C31" s="726"/>
      <c r="D31" s="726"/>
      <c r="E31" s="726"/>
      <c r="F31" s="726"/>
      <c r="G31" s="726"/>
      <c r="H31" s="726"/>
      <c r="I31" s="726"/>
      <c r="J31" s="726"/>
      <c r="K31" s="726"/>
      <c r="L31" s="726"/>
      <c r="M31" s="726"/>
    </row>
    <row r="32" spans="1:15" ht="13.95" customHeight="1">
      <c r="A32" s="770"/>
      <c r="B32" s="726"/>
      <c r="C32" s="726"/>
      <c r="D32" s="726"/>
      <c r="E32" s="726"/>
      <c r="F32" s="726"/>
      <c r="G32" s="726"/>
      <c r="H32" s="726"/>
      <c r="I32" s="726"/>
      <c r="J32" s="726"/>
      <c r="K32" s="726"/>
      <c r="L32" s="726"/>
      <c r="M32" s="726"/>
    </row>
    <row r="33" spans="1:13" ht="13.95" customHeight="1">
      <c r="A33" s="770"/>
      <c r="B33" s="726"/>
      <c r="C33" s="726"/>
      <c r="D33" s="726"/>
      <c r="E33" s="726"/>
      <c r="F33" s="726"/>
      <c r="G33" s="726"/>
      <c r="H33" s="726"/>
      <c r="I33" s="726"/>
      <c r="J33" s="726"/>
      <c r="K33" s="726"/>
      <c r="L33" s="726"/>
      <c r="M33" s="726"/>
    </row>
    <row r="34" spans="1:13" ht="13.95" customHeight="1">
      <c r="A34" s="771"/>
      <c r="B34" s="726"/>
      <c r="C34" s="726"/>
      <c r="D34" s="726"/>
      <c r="E34" s="726"/>
      <c r="F34" s="726"/>
      <c r="G34" s="726"/>
      <c r="H34" s="726"/>
      <c r="I34" s="726"/>
      <c r="J34" s="726"/>
      <c r="K34" s="726"/>
      <c r="L34" s="726"/>
      <c r="M34" s="726"/>
    </row>
    <row r="195" spans="3:3">
      <c r="C195" s="724" t="s">
        <v>59</v>
      </c>
    </row>
  </sheetData>
  <mergeCells count="30">
    <mergeCell ref="A33:M33"/>
    <mergeCell ref="A34:M34"/>
    <mergeCell ref="A25:M25"/>
    <mergeCell ref="A26:M26"/>
    <mergeCell ref="A27:M27"/>
    <mergeCell ref="A29:M30"/>
    <mergeCell ref="A31:M31"/>
    <mergeCell ref="A32:M32"/>
    <mergeCell ref="K8:K9"/>
    <mergeCell ref="L8:L9"/>
    <mergeCell ref="M8:M9"/>
    <mergeCell ref="A20:M20"/>
    <mergeCell ref="A23:M23"/>
    <mergeCell ref="A24:M24"/>
    <mergeCell ref="C8:C9"/>
    <mergeCell ref="D8:D9"/>
    <mergeCell ref="F8:F9"/>
    <mergeCell ref="G8:G9"/>
    <mergeCell ref="H8:H9"/>
    <mergeCell ref="I8:I9"/>
    <mergeCell ref="A2:M2"/>
    <mergeCell ref="A3:M3"/>
    <mergeCell ref="A4:M4"/>
    <mergeCell ref="A5:M5"/>
    <mergeCell ref="B7:D7"/>
    <mergeCell ref="E7:E9"/>
    <mergeCell ref="F7:I7"/>
    <mergeCell ref="J7:J9"/>
    <mergeCell ref="K7:M7"/>
    <mergeCell ref="B8:B9"/>
  </mergeCells>
  <hyperlinks>
    <hyperlink ref="A1" location="Índice!A1" display="Volver al Índice" xr:uid="{495045B6-333F-4DE7-BE40-9122BB97D5EA}"/>
  </hyperlinks>
  <printOptions horizontalCentered="1" verticalCentered="1"/>
  <pageMargins left="0.59055118110236227" right="0.59055118110236227" top="0.51181102362204722" bottom="0.78740157480314965" header="0.51181102362204722" footer="0.51181102362204722"/>
  <pageSetup scale="80" orientation="landscape" horizontalDpi="240" verticalDpi="144"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54109-2001-434B-BE2E-B9C962A42F54}">
  <dimension ref="A1:AA26"/>
  <sheetViews>
    <sheetView showGridLines="0" zoomScaleNormal="100" workbookViewId="0"/>
  </sheetViews>
  <sheetFormatPr baseColWidth="10" defaultColWidth="12.5546875" defaultRowHeight="13.2"/>
  <cols>
    <col min="1" max="1" width="32" style="724" customWidth="1"/>
    <col min="2" max="13" width="9.6640625" style="724" customWidth="1"/>
    <col min="14" max="14" width="10" style="724" customWidth="1"/>
    <col min="15" max="15" width="11.5546875" style="724" customWidth="1"/>
    <col min="16" max="16" width="13.44140625" style="724" customWidth="1"/>
    <col min="17" max="17" width="10.88671875" style="724" customWidth="1"/>
    <col min="18" max="22" width="9.6640625" style="724" customWidth="1"/>
    <col min="23" max="24" width="12.6640625" style="724" customWidth="1"/>
    <col min="25" max="25" width="15.44140625" style="724" customWidth="1"/>
    <col min="26" max="33" width="15.109375" style="724" customWidth="1"/>
    <col min="34" max="34" width="12.5546875" style="724" customWidth="1"/>
    <col min="35" max="256" width="12.5546875" style="724"/>
    <col min="257" max="257" width="32" style="724" customWidth="1"/>
    <col min="258" max="269" width="9.6640625" style="724" customWidth="1"/>
    <col min="270" max="270" width="10" style="724" customWidth="1"/>
    <col min="271" max="271" width="11.5546875" style="724" customWidth="1"/>
    <col min="272" max="272" width="13.44140625" style="724" customWidth="1"/>
    <col min="273" max="273" width="10.88671875" style="724" customWidth="1"/>
    <col min="274" max="278" width="9.6640625" style="724" customWidth="1"/>
    <col min="279" max="280" width="12.6640625" style="724" customWidth="1"/>
    <col min="281" max="281" width="15.44140625" style="724" customWidth="1"/>
    <col min="282" max="289" width="15.109375" style="724" customWidth="1"/>
    <col min="290" max="512" width="12.5546875" style="724"/>
    <col min="513" max="513" width="32" style="724" customWidth="1"/>
    <col min="514" max="525" width="9.6640625" style="724" customWidth="1"/>
    <col min="526" max="526" width="10" style="724" customWidth="1"/>
    <col min="527" max="527" width="11.5546875" style="724" customWidth="1"/>
    <col min="528" max="528" width="13.44140625" style="724" customWidth="1"/>
    <col min="529" max="529" width="10.88671875" style="724" customWidth="1"/>
    <col min="530" max="534" width="9.6640625" style="724" customWidth="1"/>
    <col min="535" max="536" width="12.6640625" style="724" customWidth="1"/>
    <col min="537" max="537" width="15.44140625" style="724" customWidth="1"/>
    <col min="538" max="545" width="15.109375" style="724" customWidth="1"/>
    <col min="546" max="768" width="12.5546875" style="724"/>
    <col min="769" max="769" width="32" style="724" customWidth="1"/>
    <col min="770" max="781" width="9.6640625" style="724" customWidth="1"/>
    <col min="782" max="782" width="10" style="724" customWidth="1"/>
    <col min="783" max="783" width="11.5546875" style="724" customWidth="1"/>
    <col min="784" max="784" width="13.44140625" style="724" customWidth="1"/>
    <col min="785" max="785" width="10.88671875" style="724" customWidth="1"/>
    <col min="786" max="790" width="9.6640625" style="724" customWidth="1"/>
    <col min="791" max="792" width="12.6640625" style="724" customWidth="1"/>
    <col min="793" max="793" width="15.44140625" style="724" customWidth="1"/>
    <col min="794" max="801" width="15.109375" style="724" customWidth="1"/>
    <col min="802" max="1024" width="12.5546875" style="724"/>
    <col min="1025" max="1025" width="32" style="724" customWidth="1"/>
    <col min="1026" max="1037" width="9.6640625" style="724" customWidth="1"/>
    <col min="1038" max="1038" width="10" style="724" customWidth="1"/>
    <col min="1039" max="1039" width="11.5546875" style="724" customWidth="1"/>
    <col min="1040" max="1040" width="13.44140625" style="724" customWidth="1"/>
    <col min="1041" max="1041" width="10.88671875" style="724" customWidth="1"/>
    <col min="1042" max="1046" width="9.6640625" style="724" customWidth="1"/>
    <col min="1047" max="1048" width="12.6640625" style="724" customWidth="1"/>
    <col min="1049" max="1049" width="15.44140625" style="724" customWidth="1"/>
    <col min="1050" max="1057" width="15.109375" style="724" customWidth="1"/>
    <col min="1058" max="1280" width="12.5546875" style="724"/>
    <col min="1281" max="1281" width="32" style="724" customWidth="1"/>
    <col min="1282" max="1293" width="9.6640625" style="724" customWidth="1"/>
    <col min="1294" max="1294" width="10" style="724" customWidth="1"/>
    <col min="1295" max="1295" width="11.5546875" style="724" customWidth="1"/>
    <col min="1296" max="1296" width="13.44140625" style="724" customWidth="1"/>
    <col min="1297" max="1297" width="10.88671875" style="724" customWidth="1"/>
    <col min="1298" max="1302" width="9.6640625" style="724" customWidth="1"/>
    <col min="1303" max="1304" width="12.6640625" style="724" customWidth="1"/>
    <col min="1305" max="1305" width="15.44140625" style="724" customWidth="1"/>
    <col min="1306" max="1313" width="15.109375" style="724" customWidth="1"/>
    <col min="1314" max="1536" width="12.5546875" style="724"/>
    <col min="1537" max="1537" width="32" style="724" customWidth="1"/>
    <col min="1538" max="1549" width="9.6640625" style="724" customWidth="1"/>
    <col min="1550" max="1550" width="10" style="724" customWidth="1"/>
    <col min="1551" max="1551" width="11.5546875" style="724" customWidth="1"/>
    <col min="1552" max="1552" width="13.44140625" style="724" customWidth="1"/>
    <col min="1553" max="1553" width="10.88671875" style="724" customWidth="1"/>
    <col min="1554" max="1558" width="9.6640625" style="724" customWidth="1"/>
    <col min="1559" max="1560" width="12.6640625" style="724" customWidth="1"/>
    <col min="1561" max="1561" width="15.44140625" style="724" customWidth="1"/>
    <col min="1562" max="1569" width="15.109375" style="724" customWidth="1"/>
    <col min="1570" max="1792" width="12.5546875" style="724"/>
    <col min="1793" max="1793" width="32" style="724" customWidth="1"/>
    <col min="1794" max="1805" width="9.6640625" style="724" customWidth="1"/>
    <col min="1806" max="1806" width="10" style="724" customWidth="1"/>
    <col min="1807" max="1807" width="11.5546875" style="724" customWidth="1"/>
    <col min="1808" max="1808" width="13.44140625" style="724" customWidth="1"/>
    <col min="1809" max="1809" width="10.88671875" style="724" customWidth="1"/>
    <col min="1810" max="1814" width="9.6640625" style="724" customWidth="1"/>
    <col min="1815" max="1816" width="12.6640625" style="724" customWidth="1"/>
    <col min="1817" max="1817" width="15.44140625" style="724" customWidth="1"/>
    <col min="1818" max="1825" width="15.109375" style="724" customWidth="1"/>
    <col min="1826" max="2048" width="12.5546875" style="724"/>
    <col min="2049" max="2049" width="32" style="724" customWidth="1"/>
    <col min="2050" max="2061" width="9.6640625" style="724" customWidth="1"/>
    <col min="2062" max="2062" width="10" style="724" customWidth="1"/>
    <col min="2063" max="2063" width="11.5546875" style="724" customWidth="1"/>
    <col min="2064" max="2064" width="13.44140625" style="724" customWidth="1"/>
    <col min="2065" max="2065" width="10.88671875" style="724" customWidth="1"/>
    <col min="2066" max="2070" width="9.6640625" style="724" customWidth="1"/>
    <col min="2071" max="2072" width="12.6640625" style="724" customWidth="1"/>
    <col min="2073" max="2073" width="15.44140625" style="724" customWidth="1"/>
    <col min="2074" max="2081" width="15.109375" style="724" customWidth="1"/>
    <col min="2082" max="2304" width="12.5546875" style="724"/>
    <col min="2305" max="2305" width="32" style="724" customWidth="1"/>
    <col min="2306" max="2317" width="9.6640625" style="724" customWidth="1"/>
    <col min="2318" max="2318" width="10" style="724" customWidth="1"/>
    <col min="2319" max="2319" width="11.5546875" style="724" customWidth="1"/>
    <col min="2320" max="2320" width="13.44140625" style="724" customWidth="1"/>
    <col min="2321" max="2321" width="10.88671875" style="724" customWidth="1"/>
    <col min="2322" max="2326" width="9.6640625" style="724" customWidth="1"/>
    <col min="2327" max="2328" width="12.6640625" style="724" customWidth="1"/>
    <col min="2329" max="2329" width="15.44140625" style="724" customWidth="1"/>
    <col min="2330" max="2337" width="15.109375" style="724" customWidth="1"/>
    <col min="2338" max="2560" width="12.5546875" style="724"/>
    <col min="2561" max="2561" width="32" style="724" customWidth="1"/>
    <col min="2562" max="2573" width="9.6640625" style="724" customWidth="1"/>
    <col min="2574" max="2574" width="10" style="724" customWidth="1"/>
    <col min="2575" max="2575" width="11.5546875" style="724" customWidth="1"/>
    <col min="2576" max="2576" width="13.44140625" style="724" customWidth="1"/>
    <col min="2577" max="2577" width="10.88671875" style="724" customWidth="1"/>
    <col min="2578" max="2582" width="9.6640625" style="724" customWidth="1"/>
    <col min="2583" max="2584" width="12.6640625" style="724" customWidth="1"/>
    <col min="2585" max="2585" width="15.44140625" style="724" customWidth="1"/>
    <col min="2586" max="2593" width="15.109375" style="724" customWidth="1"/>
    <col min="2594" max="2816" width="12.5546875" style="724"/>
    <col min="2817" max="2817" width="32" style="724" customWidth="1"/>
    <col min="2818" max="2829" width="9.6640625" style="724" customWidth="1"/>
    <col min="2830" max="2830" width="10" style="724" customWidth="1"/>
    <col min="2831" max="2831" width="11.5546875" style="724" customWidth="1"/>
    <col min="2832" max="2832" width="13.44140625" style="724" customWidth="1"/>
    <col min="2833" max="2833" width="10.88671875" style="724" customWidth="1"/>
    <col min="2834" max="2838" width="9.6640625" style="724" customWidth="1"/>
    <col min="2839" max="2840" width="12.6640625" style="724" customWidth="1"/>
    <col min="2841" max="2841" width="15.44140625" style="724" customWidth="1"/>
    <col min="2842" max="2849" width="15.109375" style="724" customWidth="1"/>
    <col min="2850" max="3072" width="12.5546875" style="724"/>
    <col min="3073" max="3073" width="32" style="724" customWidth="1"/>
    <col min="3074" max="3085" width="9.6640625" style="724" customWidth="1"/>
    <col min="3086" max="3086" width="10" style="724" customWidth="1"/>
    <col min="3087" max="3087" width="11.5546875" style="724" customWidth="1"/>
    <col min="3088" max="3088" width="13.44140625" style="724" customWidth="1"/>
    <col min="3089" max="3089" width="10.88671875" style="724" customWidth="1"/>
    <col min="3090" max="3094" width="9.6640625" style="724" customWidth="1"/>
    <col min="3095" max="3096" width="12.6640625" style="724" customWidth="1"/>
    <col min="3097" max="3097" width="15.44140625" style="724" customWidth="1"/>
    <col min="3098" max="3105" width="15.109375" style="724" customWidth="1"/>
    <col min="3106" max="3328" width="12.5546875" style="724"/>
    <col min="3329" max="3329" width="32" style="724" customWidth="1"/>
    <col min="3330" max="3341" width="9.6640625" style="724" customWidth="1"/>
    <col min="3342" max="3342" width="10" style="724" customWidth="1"/>
    <col min="3343" max="3343" width="11.5546875" style="724" customWidth="1"/>
    <col min="3344" max="3344" width="13.44140625" style="724" customWidth="1"/>
    <col min="3345" max="3345" width="10.88671875" style="724" customWidth="1"/>
    <col min="3346" max="3350" width="9.6640625" style="724" customWidth="1"/>
    <col min="3351" max="3352" width="12.6640625" style="724" customWidth="1"/>
    <col min="3353" max="3353" width="15.44140625" style="724" customWidth="1"/>
    <col min="3354" max="3361" width="15.109375" style="724" customWidth="1"/>
    <col min="3362" max="3584" width="12.5546875" style="724"/>
    <col min="3585" max="3585" width="32" style="724" customWidth="1"/>
    <col min="3586" max="3597" width="9.6640625" style="724" customWidth="1"/>
    <col min="3598" max="3598" width="10" style="724" customWidth="1"/>
    <col min="3599" max="3599" width="11.5546875" style="724" customWidth="1"/>
    <col min="3600" max="3600" width="13.44140625" style="724" customWidth="1"/>
    <col min="3601" max="3601" width="10.88671875" style="724" customWidth="1"/>
    <col min="3602" max="3606" width="9.6640625" style="724" customWidth="1"/>
    <col min="3607" max="3608" width="12.6640625" style="724" customWidth="1"/>
    <col min="3609" max="3609" width="15.44140625" style="724" customWidth="1"/>
    <col min="3610" max="3617" width="15.109375" style="724" customWidth="1"/>
    <col min="3618" max="3840" width="12.5546875" style="724"/>
    <col min="3841" max="3841" width="32" style="724" customWidth="1"/>
    <col min="3842" max="3853" width="9.6640625" style="724" customWidth="1"/>
    <col min="3854" max="3854" width="10" style="724" customWidth="1"/>
    <col min="3855" max="3855" width="11.5546875" style="724" customWidth="1"/>
    <col min="3856" max="3856" width="13.44140625" style="724" customWidth="1"/>
    <col min="3857" max="3857" width="10.88671875" style="724" customWidth="1"/>
    <col min="3858" max="3862" width="9.6640625" style="724" customWidth="1"/>
    <col min="3863" max="3864" width="12.6640625" style="724" customWidth="1"/>
    <col min="3865" max="3865" width="15.44140625" style="724" customWidth="1"/>
    <col min="3866" max="3873" width="15.109375" style="724" customWidth="1"/>
    <col min="3874" max="4096" width="12.5546875" style="724"/>
    <col min="4097" max="4097" width="32" style="724" customWidth="1"/>
    <col min="4098" max="4109" width="9.6640625" style="724" customWidth="1"/>
    <col min="4110" max="4110" width="10" style="724" customWidth="1"/>
    <col min="4111" max="4111" width="11.5546875" style="724" customWidth="1"/>
    <col min="4112" max="4112" width="13.44140625" style="724" customWidth="1"/>
    <col min="4113" max="4113" width="10.88671875" style="724" customWidth="1"/>
    <col min="4114" max="4118" width="9.6640625" style="724" customWidth="1"/>
    <col min="4119" max="4120" width="12.6640625" style="724" customWidth="1"/>
    <col min="4121" max="4121" width="15.44140625" style="724" customWidth="1"/>
    <col min="4122" max="4129" width="15.109375" style="724" customWidth="1"/>
    <col min="4130" max="4352" width="12.5546875" style="724"/>
    <col min="4353" max="4353" width="32" style="724" customWidth="1"/>
    <col min="4354" max="4365" width="9.6640625" style="724" customWidth="1"/>
    <col min="4366" max="4366" width="10" style="724" customWidth="1"/>
    <col min="4367" max="4367" width="11.5546875" style="724" customWidth="1"/>
    <col min="4368" max="4368" width="13.44140625" style="724" customWidth="1"/>
    <col min="4369" max="4369" width="10.88671875" style="724" customWidth="1"/>
    <col min="4370" max="4374" width="9.6640625" style="724" customWidth="1"/>
    <col min="4375" max="4376" width="12.6640625" style="724" customWidth="1"/>
    <col min="4377" max="4377" width="15.44140625" style="724" customWidth="1"/>
    <col min="4378" max="4385" width="15.109375" style="724" customWidth="1"/>
    <col min="4386" max="4608" width="12.5546875" style="724"/>
    <col min="4609" max="4609" width="32" style="724" customWidth="1"/>
    <col min="4610" max="4621" width="9.6640625" style="724" customWidth="1"/>
    <col min="4622" max="4622" width="10" style="724" customWidth="1"/>
    <col min="4623" max="4623" width="11.5546875" style="724" customWidth="1"/>
    <col min="4624" max="4624" width="13.44140625" style="724" customWidth="1"/>
    <col min="4625" max="4625" width="10.88671875" style="724" customWidth="1"/>
    <col min="4626" max="4630" width="9.6640625" style="724" customWidth="1"/>
    <col min="4631" max="4632" width="12.6640625" style="724" customWidth="1"/>
    <col min="4633" max="4633" width="15.44140625" style="724" customWidth="1"/>
    <col min="4634" max="4641" width="15.109375" style="724" customWidth="1"/>
    <col min="4642" max="4864" width="12.5546875" style="724"/>
    <col min="4865" max="4865" width="32" style="724" customWidth="1"/>
    <col min="4866" max="4877" width="9.6640625" style="724" customWidth="1"/>
    <col min="4878" max="4878" width="10" style="724" customWidth="1"/>
    <col min="4879" max="4879" width="11.5546875" style="724" customWidth="1"/>
    <col min="4880" max="4880" width="13.44140625" style="724" customWidth="1"/>
    <col min="4881" max="4881" width="10.88671875" style="724" customWidth="1"/>
    <col min="4882" max="4886" width="9.6640625" style="724" customWidth="1"/>
    <col min="4887" max="4888" width="12.6640625" style="724" customWidth="1"/>
    <col min="4889" max="4889" width="15.44140625" style="724" customWidth="1"/>
    <col min="4890" max="4897" width="15.109375" style="724" customWidth="1"/>
    <col min="4898" max="5120" width="12.5546875" style="724"/>
    <col min="5121" max="5121" width="32" style="724" customWidth="1"/>
    <col min="5122" max="5133" width="9.6640625" style="724" customWidth="1"/>
    <col min="5134" max="5134" width="10" style="724" customWidth="1"/>
    <col min="5135" max="5135" width="11.5546875" style="724" customWidth="1"/>
    <col min="5136" max="5136" width="13.44140625" style="724" customWidth="1"/>
    <col min="5137" max="5137" width="10.88671875" style="724" customWidth="1"/>
    <col min="5138" max="5142" width="9.6640625" style="724" customWidth="1"/>
    <col min="5143" max="5144" width="12.6640625" style="724" customWidth="1"/>
    <col min="5145" max="5145" width="15.44140625" style="724" customWidth="1"/>
    <col min="5146" max="5153" width="15.109375" style="724" customWidth="1"/>
    <col min="5154" max="5376" width="12.5546875" style="724"/>
    <col min="5377" max="5377" width="32" style="724" customWidth="1"/>
    <col min="5378" max="5389" width="9.6640625" style="724" customWidth="1"/>
    <col min="5390" max="5390" width="10" style="724" customWidth="1"/>
    <col min="5391" max="5391" width="11.5546875" style="724" customWidth="1"/>
    <col min="5392" max="5392" width="13.44140625" style="724" customWidth="1"/>
    <col min="5393" max="5393" width="10.88671875" style="724" customWidth="1"/>
    <col min="5394" max="5398" width="9.6640625" style="724" customWidth="1"/>
    <col min="5399" max="5400" width="12.6640625" style="724" customWidth="1"/>
    <col min="5401" max="5401" width="15.44140625" style="724" customWidth="1"/>
    <col min="5402" max="5409" width="15.109375" style="724" customWidth="1"/>
    <col min="5410" max="5632" width="12.5546875" style="724"/>
    <col min="5633" max="5633" width="32" style="724" customWidth="1"/>
    <col min="5634" max="5645" width="9.6640625" style="724" customWidth="1"/>
    <col min="5646" max="5646" width="10" style="724" customWidth="1"/>
    <col min="5647" max="5647" width="11.5546875" style="724" customWidth="1"/>
    <col min="5648" max="5648" width="13.44140625" style="724" customWidth="1"/>
    <col min="5649" max="5649" width="10.88671875" style="724" customWidth="1"/>
    <col min="5650" max="5654" width="9.6640625" style="724" customWidth="1"/>
    <col min="5655" max="5656" width="12.6640625" style="724" customWidth="1"/>
    <col min="5657" max="5657" width="15.44140625" style="724" customWidth="1"/>
    <col min="5658" max="5665" width="15.109375" style="724" customWidth="1"/>
    <col min="5666" max="5888" width="12.5546875" style="724"/>
    <col min="5889" max="5889" width="32" style="724" customWidth="1"/>
    <col min="5890" max="5901" width="9.6640625" style="724" customWidth="1"/>
    <col min="5902" max="5902" width="10" style="724" customWidth="1"/>
    <col min="5903" max="5903" width="11.5546875" style="724" customWidth="1"/>
    <col min="5904" max="5904" width="13.44140625" style="724" customWidth="1"/>
    <col min="5905" max="5905" width="10.88671875" style="724" customWidth="1"/>
    <col min="5906" max="5910" width="9.6640625" style="724" customWidth="1"/>
    <col min="5911" max="5912" width="12.6640625" style="724" customWidth="1"/>
    <col min="5913" max="5913" width="15.44140625" style="724" customWidth="1"/>
    <col min="5914" max="5921" width="15.109375" style="724" customWidth="1"/>
    <col min="5922" max="6144" width="12.5546875" style="724"/>
    <col min="6145" max="6145" width="32" style="724" customWidth="1"/>
    <col min="6146" max="6157" width="9.6640625" style="724" customWidth="1"/>
    <col min="6158" max="6158" width="10" style="724" customWidth="1"/>
    <col min="6159" max="6159" width="11.5546875" style="724" customWidth="1"/>
    <col min="6160" max="6160" width="13.44140625" style="724" customWidth="1"/>
    <col min="6161" max="6161" width="10.88671875" style="724" customWidth="1"/>
    <col min="6162" max="6166" width="9.6640625" style="724" customWidth="1"/>
    <col min="6167" max="6168" width="12.6640625" style="724" customWidth="1"/>
    <col min="6169" max="6169" width="15.44140625" style="724" customWidth="1"/>
    <col min="6170" max="6177" width="15.109375" style="724" customWidth="1"/>
    <col min="6178" max="6400" width="12.5546875" style="724"/>
    <col min="6401" max="6401" width="32" style="724" customWidth="1"/>
    <col min="6402" max="6413" width="9.6640625" style="724" customWidth="1"/>
    <col min="6414" max="6414" width="10" style="724" customWidth="1"/>
    <col min="6415" max="6415" width="11.5546875" style="724" customWidth="1"/>
    <col min="6416" max="6416" width="13.44140625" style="724" customWidth="1"/>
    <col min="6417" max="6417" width="10.88671875" style="724" customWidth="1"/>
    <col min="6418" max="6422" width="9.6640625" style="724" customWidth="1"/>
    <col min="6423" max="6424" width="12.6640625" style="724" customWidth="1"/>
    <col min="6425" max="6425" width="15.44140625" style="724" customWidth="1"/>
    <col min="6426" max="6433" width="15.109375" style="724" customWidth="1"/>
    <col min="6434" max="6656" width="12.5546875" style="724"/>
    <col min="6657" max="6657" width="32" style="724" customWidth="1"/>
    <col min="6658" max="6669" width="9.6640625" style="724" customWidth="1"/>
    <col min="6670" max="6670" width="10" style="724" customWidth="1"/>
    <col min="6671" max="6671" width="11.5546875" style="724" customWidth="1"/>
    <col min="6672" max="6672" width="13.44140625" style="724" customWidth="1"/>
    <col min="6673" max="6673" width="10.88671875" style="724" customWidth="1"/>
    <col min="6674" max="6678" width="9.6640625" style="724" customWidth="1"/>
    <col min="6679" max="6680" width="12.6640625" style="724" customWidth="1"/>
    <col min="6681" max="6681" width="15.44140625" style="724" customWidth="1"/>
    <col min="6682" max="6689" width="15.109375" style="724" customWidth="1"/>
    <col min="6690" max="6912" width="12.5546875" style="724"/>
    <col min="6913" max="6913" width="32" style="724" customWidth="1"/>
    <col min="6914" max="6925" width="9.6640625" style="724" customWidth="1"/>
    <col min="6926" max="6926" width="10" style="724" customWidth="1"/>
    <col min="6927" max="6927" width="11.5546875" style="724" customWidth="1"/>
    <col min="6928" max="6928" width="13.44140625" style="724" customWidth="1"/>
    <col min="6929" max="6929" width="10.88671875" style="724" customWidth="1"/>
    <col min="6930" max="6934" width="9.6640625" style="724" customWidth="1"/>
    <col min="6935" max="6936" width="12.6640625" style="724" customWidth="1"/>
    <col min="6937" max="6937" width="15.44140625" style="724" customWidth="1"/>
    <col min="6938" max="6945" width="15.109375" style="724" customWidth="1"/>
    <col min="6946" max="7168" width="12.5546875" style="724"/>
    <col min="7169" max="7169" width="32" style="724" customWidth="1"/>
    <col min="7170" max="7181" width="9.6640625" style="724" customWidth="1"/>
    <col min="7182" max="7182" width="10" style="724" customWidth="1"/>
    <col min="7183" max="7183" width="11.5546875" style="724" customWidth="1"/>
    <col min="7184" max="7184" width="13.44140625" style="724" customWidth="1"/>
    <col min="7185" max="7185" width="10.88671875" style="724" customWidth="1"/>
    <col min="7186" max="7190" width="9.6640625" style="724" customWidth="1"/>
    <col min="7191" max="7192" width="12.6640625" style="724" customWidth="1"/>
    <col min="7193" max="7193" width="15.44140625" style="724" customWidth="1"/>
    <col min="7194" max="7201" width="15.109375" style="724" customWidth="1"/>
    <col min="7202" max="7424" width="12.5546875" style="724"/>
    <col min="7425" max="7425" width="32" style="724" customWidth="1"/>
    <col min="7426" max="7437" width="9.6640625" style="724" customWidth="1"/>
    <col min="7438" max="7438" width="10" style="724" customWidth="1"/>
    <col min="7439" max="7439" width="11.5546875" style="724" customWidth="1"/>
    <col min="7440" max="7440" width="13.44140625" style="724" customWidth="1"/>
    <col min="7441" max="7441" width="10.88671875" style="724" customWidth="1"/>
    <col min="7442" max="7446" width="9.6640625" style="724" customWidth="1"/>
    <col min="7447" max="7448" width="12.6640625" style="724" customWidth="1"/>
    <col min="7449" max="7449" width="15.44140625" style="724" customWidth="1"/>
    <col min="7450" max="7457" width="15.109375" style="724" customWidth="1"/>
    <col min="7458" max="7680" width="12.5546875" style="724"/>
    <col min="7681" max="7681" width="32" style="724" customWidth="1"/>
    <col min="7682" max="7693" width="9.6640625" style="724" customWidth="1"/>
    <col min="7694" max="7694" width="10" style="724" customWidth="1"/>
    <col min="7695" max="7695" width="11.5546875" style="724" customWidth="1"/>
    <col min="7696" max="7696" width="13.44140625" style="724" customWidth="1"/>
    <col min="7697" max="7697" width="10.88671875" style="724" customWidth="1"/>
    <col min="7698" max="7702" width="9.6640625" style="724" customWidth="1"/>
    <col min="7703" max="7704" width="12.6640625" style="724" customWidth="1"/>
    <col min="7705" max="7705" width="15.44140625" style="724" customWidth="1"/>
    <col min="7706" max="7713" width="15.109375" style="724" customWidth="1"/>
    <col min="7714" max="7936" width="12.5546875" style="724"/>
    <col min="7937" max="7937" width="32" style="724" customWidth="1"/>
    <col min="7938" max="7949" width="9.6640625" style="724" customWidth="1"/>
    <col min="7950" max="7950" width="10" style="724" customWidth="1"/>
    <col min="7951" max="7951" width="11.5546875" style="724" customWidth="1"/>
    <col min="7952" max="7952" width="13.44140625" style="724" customWidth="1"/>
    <col min="7953" max="7953" width="10.88671875" style="724" customWidth="1"/>
    <col min="7954" max="7958" width="9.6640625" style="724" customWidth="1"/>
    <col min="7959" max="7960" width="12.6640625" style="724" customWidth="1"/>
    <col min="7961" max="7961" width="15.44140625" style="724" customWidth="1"/>
    <col min="7962" max="7969" width="15.109375" style="724" customWidth="1"/>
    <col min="7970" max="8192" width="12.5546875" style="724"/>
    <col min="8193" max="8193" width="32" style="724" customWidth="1"/>
    <col min="8194" max="8205" width="9.6640625" style="724" customWidth="1"/>
    <col min="8206" max="8206" width="10" style="724" customWidth="1"/>
    <col min="8207" max="8207" width="11.5546875" style="724" customWidth="1"/>
    <col min="8208" max="8208" width="13.44140625" style="724" customWidth="1"/>
    <col min="8209" max="8209" width="10.88671875" style="724" customWidth="1"/>
    <col min="8210" max="8214" width="9.6640625" style="724" customWidth="1"/>
    <col min="8215" max="8216" width="12.6640625" style="724" customWidth="1"/>
    <col min="8217" max="8217" width="15.44140625" style="724" customWidth="1"/>
    <col min="8218" max="8225" width="15.109375" style="724" customWidth="1"/>
    <col min="8226" max="8448" width="12.5546875" style="724"/>
    <col min="8449" max="8449" width="32" style="724" customWidth="1"/>
    <col min="8450" max="8461" width="9.6640625" style="724" customWidth="1"/>
    <col min="8462" max="8462" width="10" style="724" customWidth="1"/>
    <col min="8463" max="8463" width="11.5546875" style="724" customWidth="1"/>
    <col min="8464" max="8464" width="13.44140625" style="724" customWidth="1"/>
    <col min="8465" max="8465" width="10.88671875" style="724" customWidth="1"/>
    <col min="8466" max="8470" width="9.6640625" style="724" customWidth="1"/>
    <col min="8471" max="8472" width="12.6640625" style="724" customWidth="1"/>
    <col min="8473" max="8473" width="15.44140625" style="724" customWidth="1"/>
    <col min="8474" max="8481" width="15.109375" style="724" customWidth="1"/>
    <col min="8482" max="8704" width="12.5546875" style="724"/>
    <col min="8705" max="8705" width="32" style="724" customWidth="1"/>
    <col min="8706" max="8717" width="9.6640625" style="724" customWidth="1"/>
    <col min="8718" max="8718" width="10" style="724" customWidth="1"/>
    <col min="8719" max="8719" width="11.5546875" style="724" customWidth="1"/>
    <col min="8720" max="8720" width="13.44140625" style="724" customWidth="1"/>
    <col min="8721" max="8721" width="10.88671875" style="724" customWidth="1"/>
    <col min="8722" max="8726" width="9.6640625" style="724" customWidth="1"/>
    <col min="8727" max="8728" width="12.6640625" style="724" customWidth="1"/>
    <col min="8729" max="8729" width="15.44140625" style="724" customWidth="1"/>
    <col min="8730" max="8737" width="15.109375" style="724" customWidth="1"/>
    <col min="8738" max="8960" width="12.5546875" style="724"/>
    <col min="8961" max="8961" width="32" style="724" customWidth="1"/>
    <col min="8962" max="8973" width="9.6640625" style="724" customWidth="1"/>
    <col min="8974" max="8974" width="10" style="724" customWidth="1"/>
    <col min="8975" max="8975" width="11.5546875" style="724" customWidth="1"/>
    <col min="8976" max="8976" width="13.44140625" style="724" customWidth="1"/>
    <col min="8977" max="8977" width="10.88671875" style="724" customWidth="1"/>
    <col min="8978" max="8982" width="9.6640625" style="724" customWidth="1"/>
    <col min="8983" max="8984" width="12.6640625" style="724" customWidth="1"/>
    <col min="8985" max="8985" width="15.44140625" style="724" customWidth="1"/>
    <col min="8986" max="8993" width="15.109375" style="724" customWidth="1"/>
    <col min="8994" max="9216" width="12.5546875" style="724"/>
    <col min="9217" max="9217" width="32" style="724" customWidth="1"/>
    <col min="9218" max="9229" width="9.6640625" style="724" customWidth="1"/>
    <col min="9230" max="9230" width="10" style="724" customWidth="1"/>
    <col min="9231" max="9231" width="11.5546875" style="724" customWidth="1"/>
    <col min="9232" max="9232" width="13.44140625" style="724" customWidth="1"/>
    <col min="9233" max="9233" width="10.88671875" style="724" customWidth="1"/>
    <col min="9234" max="9238" width="9.6640625" style="724" customWidth="1"/>
    <col min="9239" max="9240" width="12.6640625" style="724" customWidth="1"/>
    <col min="9241" max="9241" width="15.44140625" style="724" customWidth="1"/>
    <col min="9242" max="9249" width="15.109375" style="724" customWidth="1"/>
    <col min="9250" max="9472" width="12.5546875" style="724"/>
    <col min="9473" max="9473" width="32" style="724" customWidth="1"/>
    <col min="9474" max="9485" width="9.6640625" style="724" customWidth="1"/>
    <col min="9486" max="9486" width="10" style="724" customWidth="1"/>
    <col min="9487" max="9487" width="11.5546875" style="724" customWidth="1"/>
    <col min="9488" max="9488" width="13.44140625" style="724" customWidth="1"/>
    <col min="9489" max="9489" width="10.88671875" style="724" customWidth="1"/>
    <col min="9490" max="9494" width="9.6640625" style="724" customWidth="1"/>
    <col min="9495" max="9496" width="12.6640625" style="724" customWidth="1"/>
    <col min="9497" max="9497" width="15.44140625" style="724" customWidth="1"/>
    <col min="9498" max="9505" width="15.109375" style="724" customWidth="1"/>
    <col min="9506" max="9728" width="12.5546875" style="724"/>
    <col min="9729" max="9729" width="32" style="724" customWidth="1"/>
    <col min="9730" max="9741" width="9.6640625" style="724" customWidth="1"/>
    <col min="9742" max="9742" width="10" style="724" customWidth="1"/>
    <col min="9743" max="9743" width="11.5546875" style="724" customWidth="1"/>
    <col min="9744" max="9744" width="13.44140625" style="724" customWidth="1"/>
    <col min="9745" max="9745" width="10.88671875" style="724" customWidth="1"/>
    <col min="9746" max="9750" width="9.6640625" style="724" customWidth="1"/>
    <col min="9751" max="9752" width="12.6640625" style="724" customWidth="1"/>
    <col min="9753" max="9753" width="15.44140625" style="724" customWidth="1"/>
    <col min="9754" max="9761" width="15.109375" style="724" customWidth="1"/>
    <col min="9762" max="9984" width="12.5546875" style="724"/>
    <col min="9985" max="9985" width="32" style="724" customWidth="1"/>
    <col min="9986" max="9997" width="9.6640625" style="724" customWidth="1"/>
    <col min="9998" max="9998" width="10" style="724" customWidth="1"/>
    <col min="9999" max="9999" width="11.5546875" style="724" customWidth="1"/>
    <col min="10000" max="10000" width="13.44140625" style="724" customWidth="1"/>
    <col min="10001" max="10001" width="10.88671875" style="724" customWidth="1"/>
    <col min="10002" max="10006" width="9.6640625" style="724" customWidth="1"/>
    <col min="10007" max="10008" width="12.6640625" style="724" customWidth="1"/>
    <col min="10009" max="10009" width="15.44140625" style="724" customWidth="1"/>
    <col min="10010" max="10017" width="15.109375" style="724" customWidth="1"/>
    <col min="10018" max="10240" width="12.5546875" style="724"/>
    <col min="10241" max="10241" width="32" style="724" customWidth="1"/>
    <col min="10242" max="10253" width="9.6640625" style="724" customWidth="1"/>
    <col min="10254" max="10254" width="10" style="724" customWidth="1"/>
    <col min="10255" max="10255" width="11.5546875" style="724" customWidth="1"/>
    <col min="10256" max="10256" width="13.44140625" style="724" customWidth="1"/>
    <col min="10257" max="10257" width="10.88671875" style="724" customWidth="1"/>
    <col min="10258" max="10262" width="9.6640625" style="724" customWidth="1"/>
    <col min="10263" max="10264" width="12.6640625" style="724" customWidth="1"/>
    <col min="10265" max="10265" width="15.44140625" style="724" customWidth="1"/>
    <col min="10266" max="10273" width="15.109375" style="724" customWidth="1"/>
    <col min="10274" max="10496" width="12.5546875" style="724"/>
    <col min="10497" max="10497" width="32" style="724" customWidth="1"/>
    <col min="10498" max="10509" width="9.6640625" style="724" customWidth="1"/>
    <col min="10510" max="10510" width="10" style="724" customWidth="1"/>
    <col min="10511" max="10511" width="11.5546875" style="724" customWidth="1"/>
    <col min="10512" max="10512" width="13.44140625" style="724" customWidth="1"/>
    <col min="10513" max="10513" width="10.88671875" style="724" customWidth="1"/>
    <col min="10514" max="10518" width="9.6640625" style="724" customWidth="1"/>
    <col min="10519" max="10520" width="12.6640625" style="724" customWidth="1"/>
    <col min="10521" max="10521" width="15.44140625" style="724" customWidth="1"/>
    <col min="10522" max="10529" width="15.109375" style="724" customWidth="1"/>
    <col min="10530" max="10752" width="12.5546875" style="724"/>
    <col min="10753" max="10753" width="32" style="724" customWidth="1"/>
    <col min="10754" max="10765" width="9.6640625" style="724" customWidth="1"/>
    <col min="10766" max="10766" width="10" style="724" customWidth="1"/>
    <col min="10767" max="10767" width="11.5546875" style="724" customWidth="1"/>
    <col min="10768" max="10768" width="13.44140625" style="724" customWidth="1"/>
    <col min="10769" max="10769" width="10.88671875" style="724" customWidth="1"/>
    <col min="10770" max="10774" width="9.6640625" style="724" customWidth="1"/>
    <col min="10775" max="10776" width="12.6640625" style="724" customWidth="1"/>
    <col min="10777" max="10777" width="15.44140625" style="724" customWidth="1"/>
    <col min="10778" max="10785" width="15.109375" style="724" customWidth="1"/>
    <col min="10786" max="11008" width="12.5546875" style="724"/>
    <col min="11009" max="11009" width="32" style="724" customWidth="1"/>
    <col min="11010" max="11021" width="9.6640625" style="724" customWidth="1"/>
    <col min="11022" max="11022" width="10" style="724" customWidth="1"/>
    <col min="11023" max="11023" width="11.5546875" style="724" customWidth="1"/>
    <col min="11024" max="11024" width="13.44140625" style="724" customWidth="1"/>
    <col min="11025" max="11025" width="10.88671875" style="724" customWidth="1"/>
    <col min="11026" max="11030" width="9.6640625" style="724" customWidth="1"/>
    <col min="11031" max="11032" width="12.6640625" style="724" customWidth="1"/>
    <col min="11033" max="11033" width="15.44140625" style="724" customWidth="1"/>
    <col min="11034" max="11041" width="15.109375" style="724" customWidth="1"/>
    <col min="11042" max="11264" width="12.5546875" style="724"/>
    <col min="11265" max="11265" width="32" style="724" customWidth="1"/>
    <col min="11266" max="11277" width="9.6640625" style="724" customWidth="1"/>
    <col min="11278" max="11278" width="10" style="724" customWidth="1"/>
    <col min="11279" max="11279" width="11.5546875" style="724" customWidth="1"/>
    <col min="11280" max="11280" width="13.44140625" style="724" customWidth="1"/>
    <col min="11281" max="11281" width="10.88671875" style="724" customWidth="1"/>
    <col min="11282" max="11286" width="9.6640625" style="724" customWidth="1"/>
    <col min="11287" max="11288" width="12.6640625" style="724" customWidth="1"/>
    <col min="11289" max="11289" width="15.44140625" style="724" customWidth="1"/>
    <col min="11290" max="11297" width="15.109375" style="724" customWidth="1"/>
    <col min="11298" max="11520" width="12.5546875" style="724"/>
    <col min="11521" max="11521" width="32" style="724" customWidth="1"/>
    <col min="11522" max="11533" width="9.6640625" style="724" customWidth="1"/>
    <col min="11534" max="11534" width="10" style="724" customWidth="1"/>
    <col min="11535" max="11535" width="11.5546875" style="724" customWidth="1"/>
    <col min="11536" max="11536" width="13.44140625" style="724" customWidth="1"/>
    <col min="11537" max="11537" width="10.88671875" style="724" customWidth="1"/>
    <col min="11538" max="11542" width="9.6640625" style="724" customWidth="1"/>
    <col min="11543" max="11544" width="12.6640625" style="724" customWidth="1"/>
    <col min="11545" max="11545" width="15.44140625" style="724" customWidth="1"/>
    <col min="11546" max="11553" width="15.109375" style="724" customWidth="1"/>
    <col min="11554" max="11776" width="12.5546875" style="724"/>
    <col min="11777" max="11777" width="32" style="724" customWidth="1"/>
    <col min="11778" max="11789" width="9.6640625" style="724" customWidth="1"/>
    <col min="11790" max="11790" width="10" style="724" customWidth="1"/>
    <col min="11791" max="11791" width="11.5546875" style="724" customWidth="1"/>
    <col min="11792" max="11792" width="13.44140625" style="724" customWidth="1"/>
    <col min="11793" max="11793" width="10.88671875" style="724" customWidth="1"/>
    <col min="11794" max="11798" width="9.6640625" style="724" customWidth="1"/>
    <col min="11799" max="11800" width="12.6640625" style="724" customWidth="1"/>
    <col min="11801" max="11801" width="15.44140625" style="724" customWidth="1"/>
    <col min="11802" max="11809" width="15.109375" style="724" customWidth="1"/>
    <col min="11810" max="12032" width="12.5546875" style="724"/>
    <col min="12033" max="12033" width="32" style="724" customWidth="1"/>
    <col min="12034" max="12045" width="9.6640625" style="724" customWidth="1"/>
    <col min="12046" max="12046" width="10" style="724" customWidth="1"/>
    <col min="12047" max="12047" width="11.5546875" style="724" customWidth="1"/>
    <col min="12048" max="12048" width="13.44140625" style="724" customWidth="1"/>
    <col min="12049" max="12049" width="10.88671875" style="724" customWidth="1"/>
    <col min="12050" max="12054" width="9.6640625" style="724" customWidth="1"/>
    <col min="12055" max="12056" width="12.6640625" style="724" customWidth="1"/>
    <col min="12057" max="12057" width="15.44140625" style="724" customWidth="1"/>
    <col min="12058" max="12065" width="15.109375" style="724" customWidth="1"/>
    <col min="12066" max="12288" width="12.5546875" style="724"/>
    <col min="12289" max="12289" width="32" style="724" customWidth="1"/>
    <col min="12290" max="12301" width="9.6640625" style="724" customWidth="1"/>
    <col min="12302" max="12302" width="10" style="724" customWidth="1"/>
    <col min="12303" max="12303" width="11.5546875" style="724" customWidth="1"/>
    <col min="12304" max="12304" width="13.44140625" style="724" customWidth="1"/>
    <col min="12305" max="12305" width="10.88671875" style="724" customWidth="1"/>
    <col min="12306" max="12310" width="9.6640625" style="724" customWidth="1"/>
    <col min="12311" max="12312" width="12.6640625" style="724" customWidth="1"/>
    <col min="12313" max="12313" width="15.44140625" style="724" customWidth="1"/>
    <col min="12314" max="12321" width="15.109375" style="724" customWidth="1"/>
    <col min="12322" max="12544" width="12.5546875" style="724"/>
    <col min="12545" max="12545" width="32" style="724" customWidth="1"/>
    <col min="12546" max="12557" width="9.6640625" style="724" customWidth="1"/>
    <col min="12558" max="12558" width="10" style="724" customWidth="1"/>
    <col min="12559" max="12559" width="11.5546875" style="724" customWidth="1"/>
    <col min="12560" max="12560" width="13.44140625" style="724" customWidth="1"/>
    <col min="12561" max="12561" width="10.88671875" style="724" customWidth="1"/>
    <col min="12562" max="12566" width="9.6640625" style="724" customWidth="1"/>
    <col min="12567" max="12568" width="12.6640625" style="724" customWidth="1"/>
    <col min="12569" max="12569" width="15.44140625" style="724" customWidth="1"/>
    <col min="12570" max="12577" width="15.109375" style="724" customWidth="1"/>
    <col min="12578" max="12800" width="12.5546875" style="724"/>
    <col min="12801" max="12801" width="32" style="724" customWidth="1"/>
    <col min="12802" max="12813" width="9.6640625" style="724" customWidth="1"/>
    <col min="12814" max="12814" width="10" style="724" customWidth="1"/>
    <col min="12815" max="12815" width="11.5546875" style="724" customWidth="1"/>
    <col min="12816" max="12816" width="13.44140625" style="724" customWidth="1"/>
    <col min="12817" max="12817" width="10.88671875" style="724" customWidth="1"/>
    <col min="12818" max="12822" width="9.6640625" style="724" customWidth="1"/>
    <col min="12823" max="12824" width="12.6640625" style="724" customWidth="1"/>
    <col min="12825" max="12825" width="15.44140625" style="724" customWidth="1"/>
    <col min="12826" max="12833" width="15.109375" style="724" customWidth="1"/>
    <col min="12834" max="13056" width="12.5546875" style="724"/>
    <col min="13057" max="13057" width="32" style="724" customWidth="1"/>
    <col min="13058" max="13069" width="9.6640625" style="724" customWidth="1"/>
    <col min="13070" max="13070" width="10" style="724" customWidth="1"/>
    <col min="13071" max="13071" width="11.5546875" style="724" customWidth="1"/>
    <col min="13072" max="13072" width="13.44140625" style="724" customWidth="1"/>
    <col min="13073" max="13073" width="10.88671875" style="724" customWidth="1"/>
    <col min="13074" max="13078" width="9.6640625" style="724" customWidth="1"/>
    <col min="13079" max="13080" width="12.6640625" style="724" customWidth="1"/>
    <col min="13081" max="13081" width="15.44140625" style="724" customWidth="1"/>
    <col min="13082" max="13089" width="15.109375" style="724" customWidth="1"/>
    <col min="13090" max="13312" width="12.5546875" style="724"/>
    <col min="13313" max="13313" width="32" style="724" customWidth="1"/>
    <col min="13314" max="13325" width="9.6640625" style="724" customWidth="1"/>
    <col min="13326" max="13326" width="10" style="724" customWidth="1"/>
    <col min="13327" max="13327" width="11.5546875" style="724" customWidth="1"/>
    <col min="13328" max="13328" width="13.44140625" style="724" customWidth="1"/>
    <col min="13329" max="13329" width="10.88671875" style="724" customWidth="1"/>
    <col min="13330" max="13334" width="9.6640625" style="724" customWidth="1"/>
    <col min="13335" max="13336" width="12.6640625" style="724" customWidth="1"/>
    <col min="13337" max="13337" width="15.44140625" style="724" customWidth="1"/>
    <col min="13338" max="13345" width="15.109375" style="724" customWidth="1"/>
    <col min="13346" max="13568" width="12.5546875" style="724"/>
    <col min="13569" max="13569" width="32" style="724" customWidth="1"/>
    <col min="13570" max="13581" width="9.6640625" style="724" customWidth="1"/>
    <col min="13582" max="13582" width="10" style="724" customWidth="1"/>
    <col min="13583" max="13583" width="11.5546875" style="724" customWidth="1"/>
    <col min="13584" max="13584" width="13.44140625" style="724" customWidth="1"/>
    <col min="13585" max="13585" width="10.88671875" style="724" customWidth="1"/>
    <col min="13586" max="13590" width="9.6640625" style="724" customWidth="1"/>
    <col min="13591" max="13592" width="12.6640625" style="724" customWidth="1"/>
    <col min="13593" max="13593" width="15.44140625" style="724" customWidth="1"/>
    <col min="13594" max="13601" width="15.109375" style="724" customWidth="1"/>
    <col min="13602" max="13824" width="12.5546875" style="724"/>
    <col min="13825" max="13825" width="32" style="724" customWidth="1"/>
    <col min="13826" max="13837" width="9.6640625" style="724" customWidth="1"/>
    <col min="13838" max="13838" width="10" style="724" customWidth="1"/>
    <col min="13839" max="13839" width="11.5546875" style="724" customWidth="1"/>
    <col min="13840" max="13840" width="13.44140625" style="724" customWidth="1"/>
    <col min="13841" max="13841" width="10.88671875" style="724" customWidth="1"/>
    <col min="13842" max="13846" width="9.6640625" style="724" customWidth="1"/>
    <col min="13847" max="13848" width="12.6640625" style="724" customWidth="1"/>
    <col min="13849" max="13849" width="15.44140625" style="724" customWidth="1"/>
    <col min="13850" max="13857" width="15.109375" style="724" customWidth="1"/>
    <col min="13858" max="14080" width="12.5546875" style="724"/>
    <col min="14081" max="14081" width="32" style="724" customWidth="1"/>
    <col min="14082" max="14093" width="9.6640625" style="724" customWidth="1"/>
    <col min="14094" max="14094" width="10" style="724" customWidth="1"/>
    <col min="14095" max="14095" width="11.5546875" style="724" customWidth="1"/>
    <col min="14096" max="14096" width="13.44140625" style="724" customWidth="1"/>
    <col min="14097" max="14097" width="10.88671875" style="724" customWidth="1"/>
    <col min="14098" max="14102" width="9.6640625" style="724" customWidth="1"/>
    <col min="14103" max="14104" width="12.6640625" style="724" customWidth="1"/>
    <col min="14105" max="14105" width="15.44140625" style="724" customWidth="1"/>
    <col min="14106" max="14113" width="15.109375" style="724" customWidth="1"/>
    <col min="14114" max="14336" width="12.5546875" style="724"/>
    <col min="14337" max="14337" width="32" style="724" customWidth="1"/>
    <col min="14338" max="14349" width="9.6640625" style="724" customWidth="1"/>
    <col min="14350" max="14350" width="10" style="724" customWidth="1"/>
    <col min="14351" max="14351" width="11.5546875" style="724" customWidth="1"/>
    <col min="14352" max="14352" width="13.44140625" style="724" customWidth="1"/>
    <col min="14353" max="14353" width="10.88671875" style="724" customWidth="1"/>
    <col min="14354" max="14358" width="9.6640625" style="724" customWidth="1"/>
    <col min="14359" max="14360" width="12.6640625" style="724" customWidth="1"/>
    <col min="14361" max="14361" width="15.44140625" style="724" customWidth="1"/>
    <col min="14362" max="14369" width="15.109375" style="724" customWidth="1"/>
    <col min="14370" max="14592" width="12.5546875" style="724"/>
    <col min="14593" max="14593" width="32" style="724" customWidth="1"/>
    <col min="14594" max="14605" width="9.6640625" style="724" customWidth="1"/>
    <col min="14606" max="14606" width="10" style="724" customWidth="1"/>
    <col min="14607" max="14607" width="11.5546875" style="724" customWidth="1"/>
    <col min="14608" max="14608" width="13.44140625" style="724" customWidth="1"/>
    <col min="14609" max="14609" width="10.88671875" style="724" customWidth="1"/>
    <col min="14610" max="14614" width="9.6640625" style="724" customWidth="1"/>
    <col min="14615" max="14616" width="12.6640625" style="724" customWidth="1"/>
    <col min="14617" max="14617" width="15.44140625" style="724" customWidth="1"/>
    <col min="14618" max="14625" width="15.109375" style="724" customWidth="1"/>
    <col min="14626" max="14848" width="12.5546875" style="724"/>
    <col min="14849" max="14849" width="32" style="724" customWidth="1"/>
    <col min="14850" max="14861" width="9.6640625" style="724" customWidth="1"/>
    <col min="14862" max="14862" width="10" style="724" customWidth="1"/>
    <col min="14863" max="14863" width="11.5546875" style="724" customWidth="1"/>
    <col min="14864" max="14864" width="13.44140625" style="724" customWidth="1"/>
    <col min="14865" max="14865" width="10.88671875" style="724" customWidth="1"/>
    <col min="14866" max="14870" width="9.6640625" style="724" customWidth="1"/>
    <col min="14871" max="14872" width="12.6640625" style="724" customWidth="1"/>
    <col min="14873" max="14873" width="15.44140625" style="724" customWidth="1"/>
    <col min="14874" max="14881" width="15.109375" style="724" customWidth="1"/>
    <col min="14882" max="15104" width="12.5546875" style="724"/>
    <col min="15105" max="15105" width="32" style="724" customWidth="1"/>
    <col min="15106" max="15117" width="9.6640625" style="724" customWidth="1"/>
    <col min="15118" max="15118" width="10" style="724" customWidth="1"/>
    <col min="15119" max="15119" width="11.5546875" style="724" customWidth="1"/>
    <col min="15120" max="15120" width="13.44140625" style="724" customWidth="1"/>
    <col min="15121" max="15121" width="10.88671875" style="724" customWidth="1"/>
    <col min="15122" max="15126" width="9.6640625" style="724" customWidth="1"/>
    <col min="15127" max="15128" width="12.6640625" style="724" customWidth="1"/>
    <col min="15129" max="15129" width="15.44140625" style="724" customWidth="1"/>
    <col min="15130" max="15137" width="15.109375" style="724" customWidth="1"/>
    <col min="15138" max="15360" width="12.5546875" style="724"/>
    <col min="15361" max="15361" width="32" style="724" customWidth="1"/>
    <col min="15362" max="15373" width="9.6640625" style="724" customWidth="1"/>
    <col min="15374" max="15374" width="10" style="724" customWidth="1"/>
    <col min="15375" max="15375" width="11.5546875" style="724" customWidth="1"/>
    <col min="15376" max="15376" width="13.44140625" style="724" customWidth="1"/>
    <col min="15377" max="15377" width="10.88671875" style="724" customWidth="1"/>
    <col min="15378" max="15382" width="9.6640625" style="724" customWidth="1"/>
    <col min="15383" max="15384" width="12.6640625" style="724" customWidth="1"/>
    <col min="15385" max="15385" width="15.44140625" style="724" customWidth="1"/>
    <col min="15386" max="15393" width="15.109375" style="724" customWidth="1"/>
    <col min="15394" max="15616" width="12.5546875" style="724"/>
    <col min="15617" max="15617" width="32" style="724" customWidth="1"/>
    <col min="15618" max="15629" width="9.6640625" style="724" customWidth="1"/>
    <col min="15630" max="15630" width="10" style="724" customWidth="1"/>
    <col min="15631" max="15631" width="11.5546875" style="724" customWidth="1"/>
    <col min="15632" max="15632" width="13.44140625" style="724" customWidth="1"/>
    <col min="15633" max="15633" width="10.88671875" style="724" customWidth="1"/>
    <col min="15634" max="15638" width="9.6640625" style="724" customWidth="1"/>
    <col min="15639" max="15640" width="12.6640625" style="724" customWidth="1"/>
    <col min="15641" max="15641" width="15.44140625" style="724" customWidth="1"/>
    <col min="15642" max="15649" width="15.109375" style="724" customWidth="1"/>
    <col min="15650" max="15872" width="12.5546875" style="724"/>
    <col min="15873" max="15873" width="32" style="724" customWidth="1"/>
    <col min="15874" max="15885" width="9.6640625" style="724" customWidth="1"/>
    <col min="15886" max="15886" width="10" style="724" customWidth="1"/>
    <col min="15887" max="15887" width="11.5546875" style="724" customWidth="1"/>
    <col min="15888" max="15888" width="13.44140625" style="724" customWidth="1"/>
    <col min="15889" max="15889" width="10.88671875" style="724" customWidth="1"/>
    <col min="15890" max="15894" width="9.6640625" style="724" customWidth="1"/>
    <col min="15895" max="15896" width="12.6640625" style="724" customWidth="1"/>
    <col min="15897" max="15897" width="15.44140625" style="724" customWidth="1"/>
    <col min="15898" max="15905" width="15.109375" style="724" customWidth="1"/>
    <col min="15906" max="16128" width="12.5546875" style="724"/>
    <col min="16129" max="16129" width="32" style="724" customWidth="1"/>
    <col min="16130" max="16141" width="9.6640625" style="724" customWidth="1"/>
    <col min="16142" max="16142" width="10" style="724" customWidth="1"/>
    <col min="16143" max="16143" width="11.5546875" style="724" customWidth="1"/>
    <col min="16144" max="16144" width="13.44140625" style="724" customWidth="1"/>
    <col min="16145" max="16145" width="10.88671875" style="724" customWidth="1"/>
    <col min="16146" max="16150" width="9.6640625" style="724" customWidth="1"/>
    <col min="16151" max="16152" width="12.6640625" style="724" customWidth="1"/>
    <col min="16153" max="16153" width="15.44140625" style="724" customWidth="1"/>
    <col min="16154" max="16161" width="15.109375" style="724" customWidth="1"/>
    <col min="16162" max="16384" width="12.5546875" style="724"/>
  </cols>
  <sheetData>
    <row r="1" spans="1:27" ht="18" customHeight="1">
      <c r="A1" s="1182" t="s">
        <v>1011</v>
      </c>
    </row>
    <row r="2" spans="1:27" ht="24.75" customHeight="1">
      <c r="A2" s="725" t="s">
        <v>843</v>
      </c>
      <c r="B2" s="726"/>
      <c r="C2" s="726"/>
      <c r="D2" s="726"/>
      <c r="E2" s="726"/>
      <c r="F2" s="726"/>
      <c r="G2" s="726"/>
      <c r="H2" s="726"/>
      <c r="I2" s="726"/>
      <c r="J2" s="726"/>
      <c r="K2" s="726"/>
      <c r="L2" s="726"/>
      <c r="M2" s="726"/>
      <c r="N2" s="726"/>
      <c r="O2" s="726"/>
      <c r="P2" s="726"/>
      <c r="Q2" s="726"/>
      <c r="R2" s="726"/>
      <c r="S2" s="726"/>
      <c r="T2" s="726"/>
      <c r="U2" s="726"/>
      <c r="V2" s="726"/>
      <c r="W2" s="726"/>
      <c r="X2" s="726"/>
      <c r="Y2" s="726"/>
    </row>
    <row r="3" spans="1:27" ht="26.25" customHeight="1">
      <c r="A3" s="877">
        <v>46053</v>
      </c>
      <c r="B3" s="878"/>
      <c r="C3" s="879"/>
      <c r="D3" s="879"/>
      <c r="E3" s="879"/>
      <c r="F3" s="879"/>
      <c r="G3" s="879"/>
      <c r="H3" s="879"/>
      <c r="I3" s="879"/>
      <c r="J3" s="879"/>
      <c r="K3" s="879"/>
      <c r="L3" s="879"/>
      <c r="M3" s="879"/>
      <c r="N3" s="879"/>
      <c r="O3" s="879"/>
      <c r="P3" s="879"/>
      <c r="Q3" s="879"/>
      <c r="R3" s="879"/>
      <c r="S3" s="879"/>
      <c r="T3" s="879"/>
      <c r="U3" s="879"/>
      <c r="V3" s="879"/>
      <c r="W3" s="879"/>
      <c r="X3" s="879"/>
      <c r="Y3" s="879"/>
    </row>
    <row r="4" spans="1:27" ht="23.25" customHeight="1">
      <c r="A4" s="730" t="s">
        <v>67</v>
      </c>
      <c r="B4" s="726"/>
      <c r="C4" s="726"/>
      <c r="D4" s="726"/>
      <c r="E4" s="726"/>
      <c r="F4" s="726"/>
      <c r="G4" s="726"/>
      <c r="H4" s="726"/>
      <c r="I4" s="726"/>
      <c r="J4" s="726"/>
      <c r="K4" s="726"/>
      <c r="L4" s="726"/>
      <c r="M4" s="726"/>
      <c r="N4" s="726"/>
      <c r="O4" s="726"/>
      <c r="P4" s="726"/>
      <c r="Q4" s="726"/>
      <c r="R4" s="726"/>
      <c r="S4" s="726"/>
      <c r="T4" s="726"/>
      <c r="U4" s="726"/>
      <c r="V4" s="726"/>
      <c r="W4" s="726"/>
      <c r="X4" s="726"/>
      <c r="Y4" s="726"/>
    </row>
    <row r="5" spans="1:27" ht="9" customHeight="1" thickBot="1">
      <c r="A5" s="880"/>
      <c r="B5" s="726"/>
      <c r="C5" s="726"/>
      <c r="D5" s="726"/>
      <c r="E5" s="726"/>
      <c r="F5" s="726"/>
      <c r="G5" s="726"/>
      <c r="H5" s="726"/>
      <c r="I5" s="726"/>
      <c r="J5" s="726"/>
      <c r="K5" s="726"/>
      <c r="L5" s="726"/>
      <c r="M5" s="726"/>
      <c r="N5" s="726"/>
      <c r="O5" s="726"/>
      <c r="P5" s="726"/>
      <c r="Q5" s="726"/>
      <c r="R5" s="726"/>
      <c r="S5" s="726"/>
      <c r="T5" s="726"/>
      <c r="U5" s="726"/>
      <c r="V5" s="726"/>
      <c r="W5" s="726"/>
      <c r="X5" s="726"/>
      <c r="Y5" s="726"/>
    </row>
    <row r="6" spans="1:27" s="737" customFormat="1" ht="12.75" customHeight="1" thickBot="1">
      <c r="A6" s="733"/>
      <c r="B6" s="733"/>
      <c r="C6" s="733"/>
      <c r="D6" s="733"/>
      <c r="E6" s="733"/>
      <c r="F6" s="733"/>
      <c r="G6" s="733"/>
      <c r="H6" s="733"/>
      <c r="I6" s="733"/>
      <c r="J6" s="733"/>
      <c r="K6" s="733"/>
      <c r="L6" s="733"/>
      <c r="M6" s="733"/>
      <c r="N6" s="733"/>
      <c r="O6" s="733"/>
      <c r="P6" s="733"/>
      <c r="Q6" s="733"/>
      <c r="R6" s="733"/>
      <c r="S6" s="733"/>
      <c r="T6" s="733"/>
      <c r="U6" s="733"/>
      <c r="V6" s="733"/>
      <c r="W6" s="733"/>
      <c r="X6" s="733"/>
      <c r="Y6" s="881" t="s">
        <v>844</v>
      </c>
    </row>
    <row r="7" spans="1:27" s="737" customFormat="1" ht="15.6" customHeight="1">
      <c r="A7" s="738"/>
      <c r="B7" s="882" t="s">
        <v>845</v>
      </c>
      <c r="C7" s="883"/>
      <c r="D7" s="883"/>
      <c r="E7" s="883"/>
      <c r="F7" s="883"/>
      <c r="G7" s="883"/>
      <c r="H7" s="883"/>
      <c r="I7" s="883"/>
      <c r="J7" s="883"/>
      <c r="K7" s="883"/>
      <c r="L7" s="883"/>
      <c r="M7" s="883"/>
      <c r="N7" s="883"/>
      <c r="O7" s="883"/>
      <c r="P7" s="883"/>
      <c r="Q7" s="883"/>
      <c r="R7" s="883"/>
      <c r="S7" s="883"/>
      <c r="T7" s="883"/>
      <c r="U7" s="883"/>
      <c r="V7" s="883"/>
      <c r="W7" s="883"/>
      <c r="X7" s="883"/>
      <c r="Y7" s="740"/>
    </row>
    <row r="8" spans="1:27" s="737" customFormat="1" ht="25.2" customHeight="1" thickBot="1">
      <c r="A8" s="743"/>
      <c r="B8" s="884"/>
      <c r="C8" s="884"/>
      <c r="D8" s="884"/>
      <c r="E8" s="884"/>
      <c r="F8" s="884"/>
      <c r="G8" s="884"/>
      <c r="H8" s="884"/>
      <c r="I8" s="884"/>
      <c r="J8" s="884"/>
      <c r="K8" s="884"/>
      <c r="L8" s="884"/>
      <c r="M8" s="884"/>
      <c r="N8" s="884"/>
      <c r="O8" s="884"/>
      <c r="P8" s="884"/>
      <c r="Q8" s="884"/>
      <c r="R8" s="884"/>
      <c r="S8" s="884"/>
      <c r="T8" s="884"/>
      <c r="U8" s="884"/>
      <c r="V8" s="884"/>
      <c r="W8" s="885" t="s">
        <v>846</v>
      </c>
      <c r="X8" s="885" t="s">
        <v>847</v>
      </c>
      <c r="Y8" s="740"/>
    </row>
    <row r="9" spans="1:27" s="737" customFormat="1" ht="18" customHeight="1" thickBot="1">
      <c r="A9" s="886" t="s">
        <v>730</v>
      </c>
      <c r="B9" s="887" t="s">
        <v>848</v>
      </c>
      <c r="C9" s="740"/>
      <c r="D9" s="740"/>
      <c r="E9" s="740"/>
      <c r="F9" s="740"/>
      <c r="G9" s="740"/>
      <c r="H9" s="740"/>
      <c r="I9" s="740"/>
      <c r="J9" s="740"/>
      <c r="K9" s="740"/>
      <c r="L9" s="740"/>
      <c r="M9" s="740"/>
      <c r="N9" s="888" t="s">
        <v>849</v>
      </c>
      <c r="O9" s="888" t="s">
        <v>850</v>
      </c>
      <c r="P9" s="888" t="s">
        <v>851</v>
      </c>
      <c r="Q9" s="888" t="s">
        <v>852</v>
      </c>
      <c r="R9" s="887" t="s">
        <v>853</v>
      </c>
      <c r="S9" s="740"/>
      <c r="T9" s="740"/>
      <c r="U9" s="740"/>
      <c r="V9" s="740"/>
      <c r="W9" s="740"/>
      <c r="X9" s="740"/>
      <c r="Y9" s="740"/>
    </row>
    <row r="10" spans="1:27" s="737" customFormat="1" ht="18" customHeight="1">
      <c r="A10" s="738"/>
      <c r="B10" s="883"/>
      <c r="C10" s="883"/>
      <c r="D10" s="883"/>
      <c r="E10" s="883"/>
      <c r="F10" s="883"/>
      <c r="G10" s="883"/>
      <c r="H10" s="883"/>
      <c r="I10" s="883"/>
      <c r="J10" s="883"/>
      <c r="K10" s="883"/>
      <c r="L10" s="883"/>
      <c r="M10" s="883"/>
      <c r="N10" s="740"/>
      <c r="O10" s="740"/>
      <c r="P10" s="740"/>
      <c r="Q10" s="740"/>
      <c r="R10" s="883"/>
      <c r="S10" s="883"/>
      <c r="T10" s="883"/>
      <c r="U10" s="883"/>
      <c r="V10" s="883"/>
      <c r="W10" s="740"/>
      <c r="X10" s="740"/>
      <c r="Y10" s="740"/>
    </row>
    <row r="11" spans="1:27" s="737" customFormat="1" ht="21" customHeight="1" thickBot="1">
      <c r="A11" s="889"/>
      <c r="B11" s="890">
        <v>0</v>
      </c>
      <c r="C11" s="890">
        <v>0.2</v>
      </c>
      <c r="D11" s="890">
        <v>0.25</v>
      </c>
      <c r="E11" s="890">
        <v>0.5</v>
      </c>
      <c r="F11" s="890">
        <v>0.75</v>
      </c>
      <c r="G11" s="890">
        <v>1</v>
      </c>
      <c r="H11" s="890">
        <v>1.25</v>
      </c>
      <c r="I11" s="890">
        <v>1.5</v>
      </c>
      <c r="J11" s="890">
        <v>1.75</v>
      </c>
      <c r="K11" s="890">
        <v>2</v>
      </c>
      <c r="L11" s="890">
        <v>2.25</v>
      </c>
      <c r="M11" s="890">
        <v>2.5</v>
      </c>
      <c r="N11" s="891"/>
      <c r="O11" s="891"/>
      <c r="P11" s="891"/>
      <c r="Q11" s="891"/>
      <c r="R11" s="890">
        <v>3</v>
      </c>
      <c r="S11" s="890">
        <v>4</v>
      </c>
      <c r="T11" s="890">
        <v>5</v>
      </c>
      <c r="U11" s="890">
        <v>7.5</v>
      </c>
      <c r="V11" s="890">
        <v>10</v>
      </c>
      <c r="W11" s="891"/>
      <c r="X11" s="891"/>
      <c r="Y11" s="891"/>
    </row>
    <row r="12" spans="1:27" ht="9" customHeight="1">
      <c r="A12" s="762"/>
      <c r="B12" s="892"/>
      <c r="C12" s="892"/>
      <c r="D12" s="892"/>
      <c r="E12" s="892"/>
      <c r="F12" s="892"/>
      <c r="G12" s="892"/>
      <c r="H12" s="892"/>
      <c r="I12" s="892"/>
      <c r="J12" s="892"/>
      <c r="K12" s="892"/>
      <c r="L12" s="892"/>
      <c r="M12" s="892"/>
      <c r="N12" s="892"/>
      <c r="O12" s="892"/>
      <c r="P12" s="892"/>
      <c r="Q12" s="892"/>
      <c r="R12" s="892"/>
      <c r="S12" s="892"/>
      <c r="T12" s="892"/>
      <c r="U12" s="892"/>
      <c r="V12" s="892"/>
      <c r="W12" s="892"/>
      <c r="X12" s="892"/>
      <c r="Y12" s="892"/>
    </row>
    <row r="13" spans="1:27" ht="20.100000000000001" customHeight="1">
      <c r="A13" s="752" t="s">
        <v>28</v>
      </c>
      <c r="B13" s="893">
        <v>0</v>
      </c>
      <c r="C13" s="893">
        <v>2611.6799999999998</v>
      </c>
      <c r="D13" s="893">
        <v>0</v>
      </c>
      <c r="E13" s="893">
        <v>0.04</v>
      </c>
      <c r="F13" s="893">
        <v>0</v>
      </c>
      <c r="G13" s="893">
        <v>2477348.1300000004</v>
      </c>
      <c r="H13" s="893">
        <v>0</v>
      </c>
      <c r="I13" s="893">
        <v>777.18000000000006</v>
      </c>
      <c r="J13" s="893">
        <v>0</v>
      </c>
      <c r="K13" s="893">
        <v>0</v>
      </c>
      <c r="L13" s="893">
        <v>0</v>
      </c>
      <c r="M13" s="893">
        <v>87221.57</v>
      </c>
      <c r="N13" s="893">
        <v>0</v>
      </c>
      <c r="O13" s="893">
        <v>0</v>
      </c>
      <c r="P13" s="893">
        <v>0</v>
      </c>
      <c r="Q13" s="893">
        <v>0</v>
      </c>
      <c r="R13" s="893">
        <v>0</v>
      </c>
      <c r="S13" s="893">
        <v>0</v>
      </c>
      <c r="T13" s="893">
        <v>0</v>
      </c>
      <c r="U13" s="893">
        <v>0</v>
      </c>
      <c r="V13" s="893">
        <v>0</v>
      </c>
      <c r="W13" s="894">
        <v>2567958.6000000006</v>
      </c>
      <c r="X13" s="894">
        <v>28039.170000000002</v>
      </c>
      <c r="Y13" s="894">
        <v>2539919.4300000006</v>
      </c>
      <c r="Z13" s="895"/>
      <c r="AA13" s="896"/>
    </row>
    <row r="14" spans="1:27" ht="20.100000000000001" customHeight="1">
      <c r="A14" s="752" t="s">
        <v>29</v>
      </c>
      <c r="B14" s="893">
        <v>0</v>
      </c>
      <c r="C14" s="893">
        <v>37416.6</v>
      </c>
      <c r="D14" s="893">
        <v>0</v>
      </c>
      <c r="E14" s="893">
        <v>66602</v>
      </c>
      <c r="F14" s="893">
        <v>16094.23</v>
      </c>
      <c r="G14" s="893">
        <v>1032818.9099999999</v>
      </c>
      <c r="H14" s="893">
        <v>0</v>
      </c>
      <c r="I14" s="893">
        <v>36940.54</v>
      </c>
      <c r="J14" s="893">
        <v>0</v>
      </c>
      <c r="K14" s="893">
        <v>428.31</v>
      </c>
      <c r="L14" s="893">
        <v>0</v>
      </c>
      <c r="M14" s="893">
        <v>49510.25</v>
      </c>
      <c r="N14" s="893">
        <v>0</v>
      </c>
      <c r="O14" s="893">
        <v>0</v>
      </c>
      <c r="P14" s="893">
        <v>0</v>
      </c>
      <c r="Q14" s="893">
        <v>0</v>
      </c>
      <c r="R14" s="893">
        <v>0</v>
      </c>
      <c r="S14" s="893">
        <v>0</v>
      </c>
      <c r="T14" s="893">
        <v>0</v>
      </c>
      <c r="U14" s="893">
        <v>0</v>
      </c>
      <c r="V14" s="893">
        <v>0</v>
      </c>
      <c r="W14" s="894">
        <v>1239810.8400000001</v>
      </c>
      <c r="X14" s="894">
        <v>36735.49</v>
      </c>
      <c r="Y14" s="894">
        <v>1203075.3500000001</v>
      </c>
      <c r="Z14" s="895"/>
      <c r="AA14" s="896"/>
    </row>
    <row r="15" spans="1:27" ht="20.100000000000001" customHeight="1">
      <c r="A15" s="752" t="s">
        <v>30</v>
      </c>
      <c r="B15" s="893">
        <v>0</v>
      </c>
      <c r="C15" s="893">
        <v>8207.17</v>
      </c>
      <c r="D15" s="893">
        <v>0</v>
      </c>
      <c r="E15" s="893">
        <v>876.94</v>
      </c>
      <c r="F15" s="893">
        <v>0</v>
      </c>
      <c r="G15" s="893">
        <v>208162.56000000003</v>
      </c>
      <c r="H15" s="893">
        <v>0</v>
      </c>
      <c r="I15" s="893">
        <v>401.14</v>
      </c>
      <c r="J15" s="893">
        <v>0</v>
      </c>
      <c r="K15" s="893">
        <v>0</v>
      </c>
      <c r="L15" s="893">
        <v>9819.3700000000008</v>
      </c>
      <c r="M15" s="893">
        <v>27635.93</v>
      </c>
      <c r="N15" s="893">
        <v>0</v>
      </c>
      <c r="O15" s="893">
        <v>0</v>
      </c>
      <c r="P15" s="893">
        <v>0</v>
      </c>
      <c r="Q15" s="893">
        <v>0</v>
      </c>
      <c r="R15" s="893">
        <v>0</v>
      </c>
      <c r="S15" s="893">
        <v>0</v>
      </c>
      <c r="T15" s="893">
        <v>0</v>
      </c>
      <c r="U15" s="893">
        <v>0</v>
      </c>
      <c r="V15" s="893">
        <v>0</v>
      </c>
      <c r="W15" s="894">
        <v>255103.11000000004</v>
      </c>
      <c r="X15" s="894">
        <v>0</v>
      </c>
      <c r="Y15" s="894">
        <v>255103.11000000004</v>
      </c>
      <c r="Z15" s="895"/>
      <c r="AA15" s="896"/>
    </row>
    <row r="16" spans="1:27" ht="20.100000000000001" customHeight="1">
      <c r="A16" s="703" t="s">
        <v>703</v>
      </c>
      <c r="B16" s="893">
        <v>0</v>
      </c>
      <c r="C16" s="893">
        <v>8025.13</v>
      </c>
      <c r="D16" s="893">
        <v>0</v>
      </c>
      <c r="E16" s="893">
        <v>5531.46</v>
      </c>
      <c r="F16" s="893">
        <v>0</v>
      </c>
      <c r="G16" s="893">
        <v>1677630.9500000002</v>
      </c>
      <c r="H16" s="893">
        <v>0</v>
      </c>
      <c r="I16" s="893">
        <v>206735.45</v>
      </c>
      <c r="J16" s="893">
        <v>0</v>
      </c>
      <c r="K16" s="893">
        <v>0</v>
      </c>
      <c r="L16" s="893">
        <v>0</v>
      </c>
      <c r="M16" s="893">
        <v>30756.14</v>
      </c>
      <c r="N16" s="893">
        <v>0</v>
      </c>
      <c r="O16" s="893">
        <v>0</v>
      </c>
      <c r="P16" s="893">
        <v>0</v>
      </c>
      <c r="Q16" s="893">
        <v>0</v>
      </c>
      <c r="R16" s="893">
        <v>0</v>
      </c>
      <c r="S16" s="893">
        <v>0</v>
      </c>
      <c r="T16" s="893">
        <v>0</v>
      </c>
      <c r="U16" s="893">
        <v>0</v>
      </c>
      <c r="V16" s="893">
        <v>0</v>
      </c>
      <c r="W16" s="894">
        <v>1928679.1300000001</v>
      </c>
      <c r="X16" s="894">
        <v>0</v>
      </c>
      <c r="Y16" s="894">
        <v>1928679.1300000001</v>
      </c>
      <c r="Z16" s="895"/>
      <c r="AA16" s="896"/>
    </row>
    <row r="17" spans="1:27" ht="20.100000000000001" customHeight="1">
      <c r="A17" s="752" t="s">
        <v>32</v>
      </c>
      <c r="B17" s="893">
        <v>0</v>
      </c>
      <c r="C17" s="893">
        <v>10777.380000000001</v>
      </c>
      <c r="D17" s="893">
        <v>0</v>
      </c>
      <c r="E17" s="893">
        <v>0</v>
      </c>
      <c r="F17" s="893">
        <v>0</v>
      </c>
      <c r="G17" s="893">
        <v>1481400.61</v>
      </c>
      <c r="H17" s="893">
        <v>0</v>
      </c>
      <c r="I17" s="893">
        <v>1787.75</v>
      </c>
      <c r="J17" s="893">
        <v>0</v>
      </c>
      <c r="K17" s="893">
        <v>0</v>
      </c>
      <c r="L17" s="893">
        <v>0</v>
      </c>
      <c r="M17" s="893">
        <v>528008.41</v>
      </c>
      <c r="N17" s="893">
        <v>0</v>
      </c>
      <c r="O17" s="893">
        <v>0</v>
      </c>
      <c r="P17" s="893">
        <v>0</v>
      </c>
      <c r="Q17" s="893">
        <v>0</v>
      </c>
      <c r="R17" s="893">
        <v>0</v>
      </c>
      <c r="S17" s="893">
        <v>23972.62</v>
      </c>
      <c r="T17" s="893">
        <v>0</v>
      </c>
      <c r="U17" s="893">
        <v>0</v>
      </c>
      <c r="V17" s="893">
        <v>0</v>
      </c>
      <c r="W17" s="894">
        <v>2045946.77</v>
      </c>
      <c r="X17" s="894">
        <v>784.78</v>
      </c>
      <c r="Y17" s="894">
        <v>2045161.99</v>
      </c>
      <c r="Z17" s="895"/>
      <c r="AA17" s="896"/>
    </row>
    <row r="18" spans="1:27" ht="20.100000000000001" customHeight="1">
      <c r="A18" s="752" t="s">
        <v>33</v>
      </c>
      <c r="B18" s="893">
        <v>0</v>
      </c>
      <c r="C18" s="893">
        <v>2387.35</v>
      </c>
      <c r="D18" s="893">
        <v>0</v>
      </c>
      <c r="E18" s="893">
        <v>50.58</v>
      </c>
      <c r="F18" s="893">
        <v>0</v>
      </c>
      <c r="G18" s="893">
        <v>458599.23</v>
      </c>
      <c r="H18" s="893">
        <v>0</v>
      </c>
      <c r="I18" s="893">
        <v>908.7</v>
      </c>
      <c r="J18" s="893">
        <v>0</v>
      </c>
      <c r="K18" s="893">
        <v>0</v>
      </c>
      <c r="L18" s="893">
        <v>0</v>
      </c>
      <c r="M18" s="893">
        <v>17306.38</v>
      </c>
      <c r="N18" s="893">
        <v>0</v>
      </c>
      <c r="O18" s="893">
        <v>0</v>
      </c>
      <c r="P18" s="893">
        <v>0</v>
      </c>
      <c r="Q18" s="893">
        <v>0</v>
      </c>
      <c r="R18" s="893">
        <v>0</v>
      </c>
      <c r="S18" s="893">
        <v>0</v>
      </c>
      <c r="T18" s="893">
        <v>0</v>
      </c>
      <c r="U18" s="893">
        <v>0</v>
      </c>
      <c r="V18" s="893">
        <v>0</v>
      </c>
      <c r="W18" s="894">
        <v>479252.24</v>
      </c>
      <c r="X18" s="894">
        <v>2395.13</v>
      </c>
      <c r="Y18" s="894">
        <v>476857.11</v>
      </c>
      <c r="Z18" s="895"/>
      <c r="AA18" s="896"/>
    </row>
    <row r="19" spans="1:27" ht="20.100000000000001" customHeight="1">
      <c r="A19" s="752" t="s">
        <v>34</v>
      </c>
      <c r="B19" s="893">
        <v>0</v>
      </c>
      <c r="C19" s="893">
        <v>0</v>
      </c>
      <c r="D19" s="893">
        <v>0</v>
      </c>
      <c r="E19" s="893">
        <v>13709.59</v>
      </c>
      <c r="F19" s="893">
        <v>0</v>
      </c>
      <c r="G19" s="893">
        <v>310465.39</v>
      </c>
      <c r="H19" s="893">
        <v>0</v>
      </c>
      <c r="I19" s="893">
        <v>0</v>
      </c>
      <c r="J19" s="893">
        <v>0</v>
      </c>
      <c r="K19" s="893">
        <v>0</v>
      </c>
      <c r="L19" s="893">
        <v>0</v>
      </c>
      <c r="M19" s="893">
        <v>23177.86</v>
      </c>
      <c r="N19" s="893">
        <v>0</v>
      </c>
      <c r="O19" s="893">
        <v>0</v>
      </c>
      <c r="P19" s="893">
        <v>0</v>
      </c>
      <c r="Q19" s="893">
        <v>0</v>
      </c>
      <c r="R19" s="893">
        <v>0</v>
      </c>
      <c r="S19" s="893">
        <v>0</v>
      </c>
      <c r="T19" s="893">
        <v>0</v>
      </c>
      <c r="U19" s="893">
        <v>0</v>
      </c>
      <c r="V19" s="893">
        <v>0</v>
      </c>
      <c r="W19" s="894">
        <v>347352.84</v>
      </c>
      <c r="X19" s="894">
        <v>3261.63</v>
      </c>
      <c r="Y19" s="894">
        <v>344091.21</v>
      </c>
      <c r="Z19" s="895"/>
      <c r="AA19" s="896"/>
    </row>
    <row r="20" spans="1:27" ht="29.25" customHeight="1" thickBot="1">
      <c r="A20" s="756" t="s">
        <v>35</v>
      </c>
      <c r="B20" s="897">
        <v>0</v>
      </c>
      <c r="C20" s="898">
        <v>69425.31</v>
      </c>
      <c r="D20" s="898">
        <v>0</v>
      </c>
      <c r="E20" s="898">
        <v>86770.61</v>
      </c>
      <c r="F20" s="897">
        <v>16094.23</v>
      </c>
      <c r="G20" s="898">
        <v>7646425.7800000003</v>
      </c>
      <c r="H20" s="898">
        <v>0</v>
      </c>
      <c r="I20" s="898">
        <v>247550.76</v>
      </c>
      <c r="J20" s="898">
        <v>0</v>
      </c>
      <c r="K20" s="897">
        <v>428.31</v>
      </c>
      <c r="L20" s="898">
        <v>9819.3700000000008</v>
      </c>
      <c r="M20" s="898">
        <v>763616.54</v>
      </c>
      <c r="N20" s="897">
        <v>0</v>
      </c>
      <c r="O20" s="897">
        <v>0</v>
      </c>
      <c r="P20" s="897">
        <v>0</v>
      </c>
      <c r="Q20" s="897">
        <v>0</v>
      </c>
      <c r="R20" s="898">
        <v>0</v>
      </c>
      <c r="S20" s="897">
        <v>23972.62</v>
      </c>
      <c r="T20" s="897">
        <v>0</v>
      </c>
      <c r="U20" s="897">
        <v>0</v>
      </c>
      <c r="V20" s="897">
        <v>0</v>
      </c>
      <c r="W20" s="898">
        <v>8864103.5300000012</v>
      </c>
      <c r="X20" s="898">
        <v>71216.200000000012</v>
      </c>
      <c r="Y20" s="898">
        <v>8792887.3300000019</v>
      </c>
      <c r="Z20" s="899"/>
      <c r="AA20" s="896"/>
    </row>
    <row r="21" spans="1:27" ht="15" customHeight="1">
      <c r="A21" s="761" t="s">
        <v>854</v>
      </c>
      <c r="B21" s="763"/>
      <c r="C21" s="763"/>
      <c r="D21" s="763"/>
      <c r="E21" s="763"/>
      <c r="F21" s="763"/>
      <c r="G21" s="763"/>
      <c r="H21" s="763"/>
      <c r="I21" s="763"/>
      <c r="J21" s="763"/>
      <c r="K21" s="763"/>
      <c r="L21" s="763"/>
      <c r="M21" s="763"/>
      <c r="N21" s="763"/>
      <c r="O21" s="763"/>
      <c r="P21" s="763"/>
      <c r="Q21" s="763"/>
      <c r="R21" s="763"/>
      <c r="S21" s="763"/>
      <c r="T21" s="763"/>
      <c r="U21" s="763"/>
      <c r="V21" s="763"/>
      <c r="W21" s="763"/>
      <c r="X21" s="763"/>
      <c r="Y21" s="763"/>
      <c r="Z21" s="900"/>
      <c r="AA21" s="896"/>
    </row>
    <row r="22" spans="1:27" ht="15" customHeight="1">
      <c r="A22" s="703" t="s">
        <v>855</v>
      </c>
      <c r="B22" s="901"/>
      <c r="C22" s="901"/>
      <c r="D22" s="901"/>
      <c r="E22" s="901"/>
      <c r="F22" s="901"/>
      <c r="G22" s="901"/>
      <c r="H22" s="901"/>
      <c r="I22" s="901"/>
      <c r="J22" s="901"/>
      <c r="K22" s="901"/>
      <c r="L22" s="901"/>
      <c r="M22" s="901"/>
      <c r="N22" s="901"/>
      <c r="O22" s="901"/>
      <c r="P22" s="901"/>
      <c r="Q22" s="901"/>
      <c r="R22" s="901"/>
      <c r="S22" s="901"/>
      <c r="T22" s="901"/>
      <c r="U22" s="901"/>
      <c r="V22" s="901"/>
      <c r="W22" s="901"/>
      <c r="X22" s="901"/>
      <c r="Y22" s="901"/>
      <c r="Z22" s="900"/>
      <c r="AA22" s="896"/>
    </row>
    <row r="23" spans="1:27" ht="15" customHeight="1">
      <c r="A23" s="703" t="s">
        <v>856</v>
      </c>
      <c r="B23" s="763"/>
      <c r="C23" s="763"/>
      <c r="D23" s="763"/>
      <c r="E23" s="763"/>
      <c r="F23" s="763"/>
      <c r="G23" s="763"/>
      <c r="H23" s="763"/>
      <c r="I23" s="763"/>
      <c r="J23" s="763"/>
      <c r="K23" s="763"/>
      <c r="L23" s="763"/>
      <c r="M23" s="763"/>
      <c r="N23" s="763"/>
      <c r="O23" s="763"/>
      <c r="P23" s="763"/>
      <c r="Q23" s="763"/>
      <c r="R23" s="763"/>
      <c r="S23" s="763"/>
      <c r="T23" s="763"/>
      <c r="U23" s="763"/>
      <c r="V23" s="763"/>
      <c r="W23" s="763"/>
      <c r="X23" s="763"/>
      <c r="Y23" s="763"/>
      <c r="Z23" s="900"/>
      <c r="AA23" s="896"/>
    </row>
    <row r="24" spans="1:27">
      <c r="A24" s="703" t="s">
        <v>857</v>
      </c>
      <c r="B24" s="763"/>
      <c r="C24" s="763"/>
      <c r="D24" s="763"/>
      <c r="E24" s="763"/>
      <c r="F24" s="763"/>
      <c r="G24" s="763"/>
      <c r="H24" s="763"/>
      <c r="I24" s="763"/>
      <c r="J24" s="763"/>
      <c r="K24" s="763"/>
      <c r="L24" s="763"/>
      <c r="M24" s="763"/>
      <c r="N24" s="763"/>
      <c r="O24" s="763"/>
      <c r="P24" s="763"/>
      <c r="Q24" s="763"/>
      <c r="R24" s="763"/>
      <c r="S24" s="763"/>
      <c r="T24" s="763"/>
      <c r="U24" s="763"/>
      <c r="V24" s="763"/>
      <c r="W24" s="763"/>
      <c r="X24" s="763"/>
      <c r="Y24" s="763"/>
      <c r="Z24" s="900"/>
    </row>
    <row r="25" spans="1:27" ht="13.2" customHeight="1">
      <c r="A25" s="709"/>
      <c r="B25" s="709"/>
      <c r="C25" s="709"/>
      <c r="D25" s="709"/>
      <c r="E25" s="709"/>
      <c r="F25" s="709"/>
      <c r="G25" s="709"/>
      <c r="H25" s="709"/>
      <c r="I25" s="709"/>
      <c r="J25" s="709"/>
      <c r="K25" s="709"/>
      <c r="L25" s="709"/>
      <c r="M25" s="709"/>
      <c r="N25" s="763"/>
      <c r="O25" s="763"/>
      <c r="P25" s="763"/>
      <c r="Q25" s="763"/>
      <c r="R25" s="763"/>
      <c r="S25" s="763"/>
      <c r="T25" s="763"/>
      <c r="U25" s="763"/>
      <c r="V25" s="763"/>
      <c r="W25" s="763"/>
      <c r="X25" s="763"/>
      <c r="Y25" s="763"/>
      <c r="Z25" s="900"/>
    </row>
    <row r="26" spans="1:27">
      <c r="A26" s="709"/>
      <c r="B26" s="709"/>
      <c r="C26" s="709"/>
      <c r="D26" s="709"/>
      <c r="E26" s="709"/>
      <c r="F26" s="709"/>
      <c r="G26" s="709"/>
      <c r="H26" s="709"/>
      <c r="I26" s="709"/>
      <c r="J26" s="709"/>
      <c r="K26" s="709"/>
      <c r="L26" s="709"/>
      <c r="M26" s="709"/>
      <c r="N26" s="900"/>
      <c r="O26" s="900"/>
      <c r="P26" s="900"/>
      <c r="Q26" s="900"/>
      <c r="R26" s="900"/>
      <c r="S26" s="900"/>
      <c r="T26" s="900"/>
      <c r="U26" s="900"/>
      <c r="V26" s="900"/>
      <c r="W26" s="900"/>
      <c r="X26" s="900"/>
      <c r="Y26" s="900"/>
      <c r="Z26" s="900"/>
    </row>
  </sheetData>
  <mergeCells count="14">
    <mergeCell ref="P9:P11"/>
    <mergeCell ref="Q9:Q11"/>
    <mergeCell ref="R9:V10"/>
    <mergeCell ref="A25:M26"/>
    <mergeCell ref="A2:Y2"/>
    <mergeCell ref="A4:Y4"/>
    <mergeCell ref="A5:Y5"/>
    <mergeCell ref="Y6:Y11"/>
    <mergeCell ref="B7:X7"/>
    <mergeCell ref="W8:W11"/>
    <mergeCell ref="X8:X11"/>
    <mergeCell ref="B9:M10"/>
    <mergeCell ref="N9:N11"/>
    <mergeCell ref="O9:O11"/>
  </mergeCells>
  <hyperlinks>
    <hyperlink ref="A1" location="Índice!A1" display="Volver al Índice" xr:uid="{D312EAC8-435D-44BE-9AAB-CD2375605A0B}"/>
  </hyperlinks>
  <printOptions horizontalCentered="1" verticalCentered="1"/>
  <pageMargins left="0.39370078740157483" right="0.39370078740157483" top="0.51181102362204722" bottom="0.78740157480314965" header="0.51181102362204722" footer="0.51181102362204722"/>
  <pageSetup scale="65" orientation="landscape" horizontalDpi="240" verticalDpi="14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3D206-C0E2-4220-B014-34680B18429D}">
  <dimension ref="A1:M19"/>
  <sheetViews>
    <sheetView showGridLines="0" zoomScaleNormal="75" workbookViewId="0"/>
  </sheetViews>
  <sheetFormatPr baseColWidth="10" defaultRowHeight="22.65" customHeight="1"/>
  <cols>
    <col min="1" max="1" width="37" style="7" customWidth="1"/>
    <col min="2" max="8" width="15.44140625" style="7" customWidth="1"/>
    <col min="9" max="9" width="17.44140625" style="7" bestFit="1" customWidth="1"/>
    <col min="10" max="10" width="12" style="7" bestFit="1" customWidth="1"/>
    <col min="11" max="16384" width="11.5546875" style="7"/>
  </cols>
  <sheetData>
    <row r="1" spans="1:13" s="95" customFormat="1" ht="22.65" customHeight="1">
      <c r="A1" s="1182" t="s">
        <v>1011</v>
      </c>
      <c r="B1" s="68"/>
      <c r="C1" s="68"/>
      <c r="D1" s="68"/>
      <c r="E1" s="68"/>
      <c r="F1" s="68"/>
      <c r="G1" s="68"/>
      <c r="H1" s="68"/>
    </row>
    <row r="2" spans="1:13" s="539" customFormat="1" ht="22.65" customHeight="1">
      <c r="A2" s="357" t="s">
        <v>869</v>
      </c>
      <c r="B2" s="357"/>
      <c r="C2" s="357"/>
      <c r="D2" s="357"/>
      <c r="E2" s="357"/>
      <c r="F2" s="357"/>
      <c r="G2" s="357"/>
      <c r="H2" s="357"/>
    </row>
    <row r="3" spans="1:13" s="631" customFormat="1" ht="22.65" customHeight="1">
      <c r="A3" s="97">
        <v>46053</v>
      </c>
      <c r="B3" s="97"/>
      <c r="C3" s="97"/>
      <c r="D3" s="97"/>
      <c r="E3" s="97"/>
      <c r="F3" s="97"/>
      <c r="G3" s="97"/>
      <c r="H3" s="97"/>
    </row>
    <row r="4" spans="1:13" s="102" customFormat="1" ht="22.65" customHeight="1">
      <c r="A4" s="198" t="s">
        <v>67</v>
      </c>
      <c r="B4" s="198"/>
      <c r="C4" s="198"/>
      <c r="D4" s="198"/>
      <c r="E4" s="198"/>
      <c r="F4" s="198"/>
      <c r="G4" s="198"/>
      <c r="H4" s="198"/>
    </row>
    <row r="5" spans="1:13" ht="22.65" customHeight="1" thickBot="1"/>
    <row r="6" spans="1:13" ht="22.65" customHeight="1">
      <c r="A6" s="103" t="s">
        <v>1</v>
      </c>
      <c r="B6" s="103" t="s">
        <v>870</v>
      </c>
      <c r="C6" s="103"/>
      <c r="D6" s="204" t="s">
        <v>871</v>
      </c>
      <c r="E6" s="204" t="s">
        <v>872</v>
      </c>
      <c r="F6" s="204" t="s">
        <v>873</v>
      </c>
      <c r="G6" s="204" t="s">
        <v>874</v>
      </c>
      <c r="H6" s="203" t="s">
        <v>875</v>
      </c>
      <c r="M6" s="30"/>
    </row>
    <row r="7" spans="1:13" ht="22.65" customHeight="1">
      <c r="A7" s="223"/>
      <c r="B7" s="568" t="s">
        <v>684</v>
      </c>
      <c r="C7" s="568" t="s">
        <v>685</v>
      </c>
      <c r="D7" s="207"/>
      <c r="E7" s="207"/>
      <c r="F7" s="207"/>
      <c r="G7" s="207"/>
      <c r="H7" s="206"/>
    </row>
    <row r="8" spans="1:13" s="21" customFormat="1" ht="20.100000000000001" customHeight="1">
      <c r="A8" s="15" t="s">
        <v>28</v>
      </c>
      <c r="B8" s="907">
        <v>359365.96299999999</v>
      </c>
      <c r="C8" s="907">
        <v>2031791.774</v>
      </c>
      <c r="D8" s="907">
        <v>0</v>
      </c>
      <c r="E8" s="907">
        <v>32968.493999999999</v>
      </c>
      <c r="F8" s="907">
        <v>64608.357000000004</v>
      </c>
      <c r="G8" s="907">
        <v>32353.769</v>
      </c>
      <c r="H8" s="908">
        <v>2521088.3569999994</v>
      </c>
      <c r="I8" s="909"/>
    </row>
    <row r="9" spans="1:13" s="21" customFormat="1" ht="20.100000000000001" customHeight="1">
      <c r="A9" s="15" t="s">
        <v>29</v>
      </c>
      <c r="B9" s="907">
        <v>63999.925999999999</v>
      </c>
      <c r="C9" s="907">
        <v>1228292.4909999999</v>
      </c>
      <c r="D9" s="907">
        <v>0</v>
      </c>
      <c r="E9" s="907">
        <v>40666.298000000003</v>
      </c>
      <c r="F9" s="907">
        <v>43405.999000000003</v>
      </c>
      <c r="G9" s="907">
        <v>1908.567</v>
      </c>
      <c r="H9" s="908">
        <v>1378273.281</v>
      </c>
      <c r="I9" s="909"/>
    </row>
    <row r="10" spans="1:13" s="21" customFormat="1" ht="20.100000000000001" customHeight="1">
      <c r="A10" s="15" t="s">
        <v>30</v>
      </c>
      <c r="B10" s="907">
        <v>40151.58</v>
      </c>
      <c r="C10" s="907">
        <v>157209.57800000001</v>
      </c>
      <c r="D10" s="907">
        <v>0</v>
      </c>
      <c r="E10" s="907">
        <v>2907.953</v>
      </c>
      <c r="F10" s="907">
        <v>13757.494000000001</v>
      </c>
      <c r="G10" s="907">
        <v>1727.635</v>
      </c>
      <c r="H10" s="908">
        <v>215754.24000000002</v>
      </c>
      <c r="I10" s="909"/>
    </row>
    <row r="11" spans="1:13" s="21" customFormat="1" ht="20.100000000000001" customHeight="1">
      <c r="A11" s="15" t="s">
        <v>31</v>
      </c>
      <c r="B11" s="907">
        <v>942203.54399999999</v>
      </c>
      <c r="C11" s="907">
        <v>734375.16799999995</v>
      </c>
      <c r="D11" s="907">
        <v>0</v>
      </c>
      <c r="E11" s="907">
        <v>14987.769</v>
      </c>
      <c r="F11" s="907">
        <v>56500.97</v>
      </c>
      <c r="G11" s="907">
        <v>0</v>
      </c>
      <c r="H11" s="908">
        <v>1748067.4509999999</v>
      </c>
      <c r="I11" s="909"/>
    </row>
    <row r="12" spans="1:13" s="21" customFormat="1" ht="20.100000000000001" customHeight="1">
      <c r="A12" s="15" t="s">
        <v>32</v>
      </c>
      <c r="B12" s="907">
        <v>1009.913</v>
      </c>
      <c r="C12" s="907">
        <v>1614006.497</v>
      </c>
      <c r="D12" s="907">
        <v>0</v>
      </c>
      <c r="E12" s="907">
        <v>29668.985000000001</v>
      </c>
      <c r="F12" s="907">
        <v>28249.375</v>
      </c>
      <c r="G12" s="907">
        <v>59809.235999999997</v>
      </c>
      <c r="H12" s="908">
        <v>1732744.0060000001</v>
      </c>
      <c r="I12" s="909"/>
    </row>
    <row r="13" spans="1:13" s="21" customFormat="1" ht="20.100000000000001" customHeight="1">
      <c r="A13" s="15" t="s">
        <v>33</v>
      </c>
      <c r="B13" s="907">
        <v>22968.277999999998</v>
      </c>
      <c r="C13" s="907">
        <v>405913.08</v>
      </c>
      <c r="D13" s="907">
        <v>0</v>
      </c>
      <c r="E13" s="907">
        <v>10085.712</v>
      </c>
      <c r="F13" s="907">
        <v>42556.322999999997</v>
      </c>
      <c r="G13" s="907">
        <v>22407.866000000002</v>
      </c>
      <c r="H13" s="908">
        <v>503931.25899999996</v>
      </c>
      <c r="I13" s="909"/>
    </row>
    <row r="14" spans="1:13" s="21" customFormat="1" ht="20.100000000000001" customHeight="1">
      <c r="A14" s="15" t="s">
        <v>34</v>
      </c>
      <c r="B14" s="907">
        <v>100848.62699999999</v>
      </c>
      <c r="C14" s="907">
        <v>206607.486</v>
      </c>
      <c r="D14" s="907">
        <v>0</v>
      </c>
      <c r="E14" s="907">
        <v>4213.2389999999996</v>
      </c>
      <c r="F14" s="907">
        <v>13777.522000000001</v>
      </c>
      <c r="G14" s="907">
        <v>0</v>
      </c>
      <c r="H14" s="908">
        <v>325446.87400000001</v>
      </c>
      <c r="I14" s="909"/>
    </row>
    <row r="15" spans="1:13" s="21" customFormat="1" ht="22.65" customHeight="1" thickBot="1">
      <c r="A15" s="134" t="s">
        <v>35</v>
      </c>
      <c r="B15" s="910">
        <v>1530547.831</v>
      </c>
      <c r="C15" s="910">
        <v>6378196.0739999991</v>
      </c>
      <c r="D15" s="910">
        <v>0</v>
      </c>
      <c r="E15" s="910">
        <v>135498.45000000001</v>
      </c>
      <c r="F15" s="910">
        <v>262856.04000000004</v>
      </c>
      <c r="G15" s="910">
        <v>118207.073</v>
      </c>
      <c r="H15" s="910">
        <v>8425305.4680000003</v>
      </c>
      <c r="I15" s="909"/>
    </row>
    <row r="16" spans="1:13" ht="22.65" customHeight="1">
      <c r="A16" s="26" t="s">
        <v>876</v>
      </c>
      <c r="B16" s="133"/>
      <c r="C16" s="133"/>
      <c r="D16" s="133"/>
      <c r="E16" s="133"/>
      <c r="F16" s="133"/>
      <c r="G16" s="133"/>
      <c r="H16" s="133"/>
    </row>
    <row r="17" spans="1:8" ht="13.2">
      <c r="A17" s="15"/>
      <c r="B17" s="15"/>
      <c r="C17" s="15"/>
      <c r="D17" s="15"/>
      <c r="E17" s="15"/>
      <c r="F17" s="15"/>
      <c r="G17" s="15"/>
      <c r="H17" s="15"/>
    </row>
    <row r="18" spans="1:8" ht="13.2">
      <c r="B18" s="911"/>
      <c r="C18" s="911"/>
      <c r="D18" s="911"/>
      <c r="E18" s="911"/>
      <c r="F18" s="911"/>
      <c r="G18" s="911"/>
      <c r="H18" s="912"/>
    </row>
    <row r="19" spans="1:8" ht="13.2">
      <c r="A19" s="302"/>
      <c r="B19" s="913"/>
      <c r="C19" s="913"/>
      <c r="D19" s="913"/>
      <c r="E19" s="913"/>
      <c r="F19" s="913"/>
      <c r="G19" s="913"/>
      <c r="H19" s="913"/>
    </row>
  </sheetData>
  <mergeCells count="7">
    <mergeCell ref="H6:H7"/>
    <mergeCell ref="A6:A7"/>
    <mergeCell ref="B6:C6"/>
    <mergeCell ref="D6:D7"/>
    <mergeCell ref="E6:E7"/>
    <mergeCell ref="F6:F7"/>
    <mergeCell ref="G6:G7"/>
  </mergeCells>
  <hyperlinks>
    <hyperlink ref="A1" location="Índice!A1" display="Volver al Índice" xr:uid="{C5985E2D-9000-48D5-AEB2-7C862DC7E659}"/>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BB02A-D92B-4791-8979-24D22CBD5DEF}">
  <dimension ref="A1:AA34"/>
  <sheetViews>
    <sheetView showGridLines="0" zoomScale="92" zoomScaleNormal="92" workbookViewId="0"/>
  </sheetViews>
  <sheetFormatPr baseColWidth="10" defaultColWidth="13.88671875" defaultRowHeight="13.8"/>
  <cols>
    <col min="1" max="1" width="25.109375" style="914" customWidth="1"/>
    <col min="2" max="16" width="8.44140625" style="914" customWidth="1"/>
    <col min="17" max="18" width="8.44140625" style="914" bestFit="1" customWidth="1"/>
    <col min="19" max="19" width="6.88671875" style="914" bestFit="1" customWidth="1"/>
    <col min="20" max="25" width="8.44140625" style="914" customWidth="1"/>
    <col min="26" max="26" width="10.88671875" style="914" customWidth="1"/>
    <col min="27" max="16384" width="13.88671875" style="914"/>
  </cols>
  <sheetData>
    <row r="1" spans="1:26" ht="18" customHeight="1">
      <c r="A1" s="1182" t="s">
        <v>1011</v>
      </c>
      <c r="B1" s="68"/>
      <c r="C1" s="68"/>
      <c r="D1" s="68"/>
      <c r="E1" s="68"/>
      <c r="F1" s="68"/>
      <c r="G1" s="68"/>
      <c r="H1" s="68"/>
      <c r="I1" s="68"/>
      <c r="J1" s="68"/>
      <c r="K1" s="68"/>
      <c r="L1" s="68"/>
      <c r="M1" s="68"/>
      <c r="N1" s="68"/>
      <c r="O1" s="68"/>
      <c r="P1" s="68"/>
      <c r="Q1" s="68"/>
      <c r="R1" s="68"/>
      <c r="S1" s="68"/>
      <c r="T1" s="68"/>
      <c r="U1" s="68"/>
      <c r="V1" s="68"/>
      <c r="W1" s="68"/>
      <c r="X1" s="68"/>
      <c r="Y1" s="68"/>
      <c r="Z1" s="68"/>
    </row>
    <row r="2" spans="1:26" s="916" customFormat="1" ht="28.2">
      <c r="A2" s="915" t="s">
        <v>877</v>
      </c>
      <c r="B2" s="915"/>
      <c r="C2" s="915"/>
      <c r="D2" s="915"/>
      <c r="E2" s="915"/>
      <c r="F2" s="915"/>
      <c r="G2" s="915"/>
      <c r="H2" s="915"/>
      <c r="I2" s="915"/>
      <c r="J2" s="915"/>
      <c r="K2" s="915"/>
      <c r="L2" s="915"/>
      <c r="M2" s="915"/>
      <c r="N2" s="915"/>
      <c r="O2" s="915"/>
      <c r="P2" s="915"/>
      <c r="Q2" s="915"/>
      <c r="R2" s="915"/>
      <c r="S2" s="915"/>
      <c r="T2" s="915"/>
      <c r="U2" s="915"/>
      <c r="V2" s="915"/>
      <c r="W2" s="915"/>
      <c r="X2" s="915"/>
      <c r="Y2" s="915"/>
      <c r="Z2" s="915"/>
    </row>
    <row r="3" spans="1:26" s="917" customFormat="1" ht="23.1" customHeight="1">
      <c r="A3" s="97">
        <v>46053</v>
      </c>
      <c r="B3" s="97"/>
      <c r="C3" s="97"/>
      <c r="D3" s="97"/>
      <c r="E3" s="97"/>
      <c r="F3" s="97"/>
      <c r="G3" s="97"/>
      <c r="H3" s="97"/>
      <c r="I3" s="97"/>
      <c r="J3" s="97"/>
      <c r="K3" s="97"/>
      <c r="L3" s="97"/>
      <c r="M3" s="97"/>
      <c r="N3" s="97"/>
      <c r="O3" s="97"/>
      <c r="P3" s="97"/>
      <c r="Q3" s="97"/>
      <c r="R3" s="97"/>
      <c r="S3" s="97"/>
      <c r="T3" s="97"/>
      <c r="U3" s="97"/>
      <c r="V3" s="97"/>
      <c r="W3" s="97"/>
      <c r="X3" s="97"/>
      <c r="Y3" s="97"/>
      <c r="Z3" s="97"/>
    </row>
    <row r="4" spans="1:26" s="916" customFormat="1">
      <c r="A4" s="918" t="s">
        <v>67</v>
      </c>
      <c r="B4" s="919"/>
      <c r="C4" s="919"/>
      <c r="D4" s="919"/>
      <c r="E4" s="919"/>
      <c r="F4" s="919"/>
      <c r="G4" s="919"/>
      <c r="H4" s="919"/>
      <c r="I4" s="919"/>
      <c r="J4" s="919"/>
      <c r="K4" s="919"/>
      <c r="L4" s="919"/>
      <c r="M4" s="919"/>
      <c r="N4" s="919"/>
      <c r="O4" s="919"/>
      <c r="P4" s="919"/>
      <c r="Q4" s="919"/>
      <c r="R4" s="919"/>
      <c r="S4" s="919"/>
      <c r="T4" s="919"/>
      <c r="U4" s="919"/>
      <c r="V4" s="919"/>
      <c r="W4" s="919"/>
      <c r="X4" s="919"/>
      <c r="Y4" s="919"/>
      <c r="Z4" s="919"/>
    </row>
    <row r="5" spans="1:26" s="917" customFormat="1" ht="8.4" customHeight="1" thickBot="1"/>
    <row r="6" spans="1:26" s="917" customFormat="1" ht="30.15" customHeight="1">
      <c r="A6" s="920" t="s">
        <v>1</v>
      </c>
      <c r="B6" s="921" t="s">
        <v>38</v>
      </c>
      <c r="C6" s="921"/>
      <c r="D6" s="921"/>
      <c r="E6" s="921" t="s">
        <v>878</v>
      </c>
      <c r="F6" s="921"/>
      <c r="G6" s="921"/>
      <c r="H6" s="921" t="s">
        <v>879</v>
      </c>
      <c r="I6" s="921"/>
      <c r="J6" s="921"/>
      <c r="K6" s="921" t="s">
        <v>880</v>
      </c>
      <c r="L6" s="921"/>
      <c r="M6" s="921"/>
      <c r="N6" s="921" t="s">
        <v>42</v>
      </c>
      <c r="O6" s="921"/>
      <c r="P6" s="921"/>
      <c r="Q6" s="920" t="s">
        <v>43</v>
      </c>
      <c r="R6" s="920"/>
      <c r="S6" s="920"/>
      <c r="T6" s="920"/>
      <c r="U6" s="920"/>
      <c r="V6" s="920"/>
      <c r="W6" s="922" t="s">
        <v>652</v>
      </c>
      <c r="X6" s="922"/>
      <c r="Y6" s="922"/>
      <c r="Z6" s="923" t="s">
        <v>875</v>
      </c>
    </row>
    <row r="7" spans="1:26" s="917" customFormat="1" ht="15.75" customHeight="1">
      <c r="A7" s="924"/>
      <c r="B7" s="919"/>
      <c r="C7" s="919"/>
      <c r="D7" s="919"/>
      <c r="E7" s="919"/>
      <c r="F7" s="919"/>
      <c r="G7" s="919"/>
      <c r="H7" s="919"/>
      <c r="I7" s="919"/>
      <c r="J7" s="919"/>
      <c r="K7" s="919"/>
      <c r="L7" s="919"/>
      <c r="M7" s="919"/>
      <c r="N7" s="919"/>
      <c r="O7" s="919"/>
      <c r="P7" s="919"/>
      <c r="Q7" s="925" t="s">
        <v>881</v>
      </c>
      <c r="R7" s="925"/>
      <c r="S7" s="925"/>
      <c r="T7" s="925" t="s">
        <v>882</v>
      </c>
      <c r="U7" s="925"/>
      <c r="V7" s="925"/>
      <c r="W7" s="926"/>
      <c r="X7" s="926"/>
      <c r="Y7" s="926"/>
      <c r="Z7" s="927"/>
    </row>
    <row r="8" spans="1:26" s="917" customFormat="1" ht="54.9" customHeight="1">
      <c r="A8" s="928"/>
      <c r="B8" s="929" t="s">
        <v>870</v>
      </c>
      <c r="C8" s="930" t="s">
        <v>883</v>
      </c>
      <c r="D8" s="929" t="s">
        <v>884</v>
      </c>
      <c r="E8" s="929" t="s">
        <v>870</v>
      </c>
      <c r="F8" s="930" t="s">
        <v>883</v>
      </c>
      <c r="G8" s="929" t="s">
        <v>884</v>
      </c>
      <c r="H8" s="929" t="s">
        <v>870</v>
      </c>
      <c r="I8" s="930" t="s">
        <v>883</v>
      </c>
      <c r="J8" s="929" t="s">
        <v>884</v>
      </c>
      <c r="K8" s="929" t="s">
        <v>870</v>
      </c>
      <c r="L8" s="930" t="s">
        <v>883</v>
      </c>
      <c r="M8" s="929" t="s">
        <v>884</v>
      </c>
      <c r="N8" s="929" t="s">
        <v>870</v>
      </c>
      <c r="O8" s="930" t="s">
        <v>883</v>
      </c>
      <c r="P8" s="929" t="s">
        <v>884</v>
      </c>
      <c r="Q8" s="929" t="s">
        <v>870</v>
      </c>
      <c r="R8" s="930" t="s">
        <v>883</v>
      </c>
      <c r="S8" s="929" t="s">
        <v>884</v>
      </c>
      <c r="T8" s="931" t="s">
        <v>870</v>
      </c>
      <c r="U8" s="932" t="s">
        <v>883</v>
      </c>
      <c r="V8" s="931" t="s">
        <v>884</v>
      </c>
      <c r="W8" s="931" t="s">
        <v>870</v>
      </c>
      <c r="X8" s="932" t="s">
        <v>883</v>
      </c>
      <c r="Y8" s="931" t="s">
        <v>884</v>
      </c>
      <c r="Z8" s="933"/>
    </row>
    <row r="9" spans="1:26" s="934" customFormat="1" ht="6" customHeight="1">
      <c r="B9" s="935"/>
      <c r="C9" s="936"/>
      <c r="D9" s="936"/>
      <c r="E9" s="936"/>
      <c r="F9" s="936"/>
      <c r="G9" s="936"/>
      <c r="H9" s="936"/>
      <c r="I9" s="936"/>
      <c r="J9" s="936"/>
      <c r="K9" s="936"/>
      <c r="L9" s="936"/>
      <c r="M9" s="936"/>
      <c r="N9" s="936"/>
      <c r="O9" s="936"/>
      <c r="P9" s="936"/>
      <c r="Q9" s="936"/>
      <c r="R9" s="936"/>
      <c r="S9" s="936"/>
      <c r="T9" s="936"/>
      <c r="U9" s="936"/>
      <c r="V9" s="936"/>
      <c r="W9" s="936"/>
      <c r="X9" s="936"/>
      <c r="Y9" s="936"/>
      <c r="Z9" s="937"/>
    </row>
    <row r="10" spans="1:26" s="934" customFormat="1" ht="20.100000000000001" customHeight="1">
      <c r="A10" s="15" t="s">
        <v>28</v>
      </c>
      <c r="B10" s="938">
        <v>0</v>
      </c>
      <c r="C10" s="938">
        <v>0</v>
      </c>
      <c r="D10" s="938">
        <v>0</v>
      </c>
      <c r="E10" s="938">
        <v>0</v>
      </c>
      <c r="F10" s="938">
        <v>0</v>
      </c>
      <c r="G10" s="938">
        <v>0</v>
      </c>
      <c r="H10" s="938">
        <v>181.696</v>
      </c>
      <c r="I10" s="938">
        <v>0</v>
      </c>
      <c r="J10" s="938">
        <v>0</v>
      </c>
      <c r="K10" s="938">
        <v>1716375.081</v>
      </c>
      <c r="L10" s="938">
        <v>25849.431</v>
      </c>
      <c r="M10" s="938">
        <v>62919.423999999999</v>
      </c>
      <c r="N10" s="938">
        <v>440195.27500000002</v>
      </c>
      <c r="O10" s="938">
        <v>4526.7460000000001</v>
      </c>
      <c r="P10" s="938">
        <v>27654.151000000002</v>
      </c>
      <c r="Q10" s="938">
        <v>0</v>
      </c>
      <c r="R10" s="938">
        <v>0</v>
      </c>
      <c r="S10" s="938">
        <v>0</v>
      </c>
      <c r="T10" s="938">
        <v>234392.09198</v>
      </c>
      <c r="U10" s="938">
        <v>2592.3159000000001</v>
      </c>
      <c r="V10" s="938">
        <v>6384.4261699999997</v>
      </c>
      <c r="W10" s="938">
        <v>13.592000000000001</v>
      </c>
      <c r="X10" s="938">
        <v>0</v>
      </c>
      <c r="Y10" s="938">
        <v>4.1260000000000003</v>
      </c>
      <c r="Z10" s="939">
        <v>2521088.36</v>
      </c>
    </row>
    <row r="11" spans="1:26" s="934" customFormat="1" ht="20.100000000000001" customHeight="1">
      <c r="A11" s="15" t="s">
        <v>29</v>
      </c>
      <c r="B11" s="938">
        <v>0</v>
      </c>
      <c r="C11" s="938">
        <v>0</v>
      </c>
      <c r="D11" s="938">
        <v>0</v>
      </c>
      <c r="E11" s="938">
        <v>628.07100000000003</v>
      </c>
      <c r="F11" s="938">
        <v>0</v>
      </c>
      <c r="G11" s="938">
        <v>0</v>
      </c>
      <c r="H11" s="938">
        <v>0</v>
      </c>
      <c r="I11" s="938">
        <v>0</v>
      </c>
      <c r="J11" s="938">
        <v>0</v>
      </c>
      <c r="K11" s="938">
        <v>106689.694</v>
      </c>
      <c r="L11" s="938">
        <v>1534.989</v>
      </c>
      <c r="M11" s="938">
        <v>6830.0780000000004</v>
      </c>
      <c r="N11" s="938">
        <v>64584.552000000003</v>
      </c>
      <c r="O11" s="938">
        <v>1169.8989999999999</v>
      </c>
      <c r="P11" s="938">
        <v>9966.6270000000004</v>
      </c>
      <c r="Q11" s="938">
        <v>0</v>
      </c>
      <c r="R11" s="938">
        <v>0</v>
      </c>
      <c r="S11" s="938">
        <v>0</v>
      </c>
      <c r="T11" s="938">
        <v>835245.47758000006</v>
      </c>
      <c r="U11" s="938">
        <v>37950.8851</v>
      </c>
      <c r="V11" s="938">
        <v>21807.158190000002</v>
      </c>
      <c r="W11" s="938">
        <v>285144.62099999998</v>
      </c>
      <c r="X11" s="938">
        <v>10.523999999999999</v>
      </c>
      <c r="Y11" s="938">
        <v>6710.7020000000002</v>
      </c>
      <c r="Z11" s="939">
        <v>1378273.284</v>
      </c>
    </row>
    <row r="12" spans="1:26" s="934" customFormat="1" ht="20.100000000000001" customHeight="1">
      <c r="A12" s="15" t="s">
        <v>30</v>
      </c>
      <c r="B12" s="938">
        <v>0</v>
      </c>
      <c r="C12" s="938">
        <v>0</v>
      </c>
      <c r="D12" s="938">
        <v>0</v>
      </c>
      <c r="E12" s="938">
        <v>0</v>
      </c>
      <c r="F12" s="938">
        <v>0</v>
      </c>
      <c r="G12" s="938">
        <v>0</v>
      </c>
      <c r="H12" s="938">
        <v>0</v>
      </c>
      <c r="I12" s="938">
        <v>0</v>
      </c>
      <c r="J12" s="938">
        <v>0</v>
      </c>
      <c r="K12" s="938">
        <v>37096.582999999999</v>
      </c>
      <c r="L12" s="938">
        <v>1397.5029999999999</v>
      </c>
      <c r="M12" s="938">
        <v>4910.8519999999999</v>
      </c>
      <c r="N12" s="938">
        <v>19758.615000000002</v>
      </c>
      <c r="O12" s="938">
        <v>584.24599999999998</v>
      </c>
      <c r="P12" s="938">
        <v>3244.4540000000002</v>
      </c>
      <c r="Q12" s="938">
        <v>47227.148289999997</v>
      </c>
      <c r="R12" s="938">
        <v>0</v>
      </c>
      <c r="S12" s="938">
        <v>0</v>
      </c>
      <c r="T12" s="938">
        <v>93278.81263</v>
      </c>
      <c r="U12" s="938">
        <v>926.20376999999996</v>
      </c>
      <c r="V12" s="938">
        <v>7329.8224199999995</v>
      </c>
      <c r="W12" s="938">
        <v>0</v>
      </c>
      <c r="X12" s="938">
        <v>0</v>
      </c>
      <c r="Y12" s="938">
        <v>0</v>
      </c>
      <c r="Z12" s="939">
        <v>215754.242</v>
      </c>
    </row>
    <row r="13" spans="1:26" s="934" customFormat="1" ht="20.100000000000001" customHeight="1">
      <c r="A13" s="15" t="s">
        <v>31</v>
      </c>
      <c r="B13" s="938">
        <v>0</v>
      </c>
      <c r="C13" s="938">
        <v>0</v>
      </c>
      <c r="D13" s="938">
        <v>0</v>
      </c>
      <c r="E13" s="938">
        <v>0</v>
      </c>
      <c r="F13" s="938">
        <v>0</v>
      </c>
      <c r="G13" s="938">
        <v>0</v>
      </c>
      <c r="H13" s="938">
        <v>0</v>
      </c>
      <c r="I13" s="938">
        <v>0</v>
      </c>
      <c r="J13" s="938">
        <v>0</v>
      </c>
      <c r="K13" s="938">
        <v>0</v>
      </c>
      <c r="L13" s="938">
        <v>0</v>
      </c>
      <c r="M13" s="938">
        <v>0</v>
      </c>
      <c r="N13" s="938">
        <v>0</v>
      </c>
      <c r="O13" s="938">
        <v>0</v>
      </c>
      <c r="P13" s="938">
        <v>0</v>
      </c>
      <c r="Q13" s="938">
        <v>918103.38658000005</v>
      </c>
      <c r="R13" s="938">
        <v>14967.05934</v>
      </c>
      <c r="S13" s="938">
        <v>33142.842290000001</v>
      </c>
      <c r="T13" s="938">
        <v>758475.32640999998</v>
      </c>
      <c r="U13" s="938">
        <v>20.71002</v>
      </c>
      <c r="V13" s="938">
        <v>23358.12788</v>
      </c>
      <c r="W13" s="938">
        <v>0</v>
      </c>
      <c r="X13" s="938">
        <v>0</v>
      </c>
      <c r="Y13" s="938">
        <v>0</v>
      </c>
      <c r="Z13" s="939">
        <v>1748067.452</v>
      </c>
    </row>
    <row r="14" spans="1:26" s="934" customFormat="1" ht="20.100000000000001" customHeight="1">
      <c r="A14" s="15" t="s">
        <v>32</v>
      </c>
      <c r="B14" s="938">
        <v>2826.9690000000001</v>
      </c>
      <c r="C14" s="938">
        <v>0</v>
      </c>
      <c r="D14" s="938">
        <v>0</v>
      </c>
      <c r="E14" s="938">
        <v>23019.502</v>
      </c>
      <c r="F14" s="938">
        <v>273.68799999999999</v>
      </c>
      <c r="G14" s="938">
        <v>34.209000000000003</v>
      </c>
      <c r="H14" s="938">
        <v>66927.740000000005</v>
      </c>
      <c r="I14" s="938">
        <v>496.74</v>
      </c>
      <c r="J14" s="938">
        <v>4963.9369999999999</v>
      </c>
      <c r="K14" s="938">
        <v>389967.79800000001</v>
      </c>
      <c r="L14" s="938">
        <v>7785.7250000000004</v>
      </c>
      <c r="M14" s="938">
        <v>43542.731</v>
      </c>
      <c r="N14" s="938">
        <v>1147.3979999999999</v>
      </c>
      <c r="O14" s="938">
        <v>90.102999999999994</v>
      </c>
      <c r="P14" s="938">
        <v>745.49599999999998</v>
      </c>
      <c r="Q14" s="938">
        <v>0</v>
      </c>
      <c r="R14" s="938">
        <v>0</v>
      </c>
      <c r="S14" s="938">
        <v>0</v>
      </c>
      <c r="T14" s="938">
        <v>1131127.0003900002</v>
      </c>
      <c r="U14" s="938">
        <v>21022.728019999999</v>
      </c>
      <c r="V14" s="938">
        <v>38772.236219999999</v>
      </c>
      <c r="W14" s="938">
        <v>0</v>
      </c>
      <c r="X14" s="938">
        <v>0</v>
      </c>
      <c r="Y14" s="938">
        <v>0</v>
      </c>
      <c r="Z14" s="939">
        <v>1732744.0090000001</v>
      </c>
    </row>
    <row r="15" spans="1:26" s="934" customFormat="1" ht="20.100000000000001" customHeight="1">
      <c r="A15" s="15" t="s">
        <v>33</v>
      </c>
      <c r="B15" s="938">
        <v>0</v>
      </c>
      <c r="C15" s="938">
        <v>0</v>
      </c>
      <c r="D15" s="938">
        <v>510.94099999999997</v>
      </c>
      <c r="E15" s="938">
        <v>0</v>
      </c>
      <c r="F15" s="938">
        <v>0</v>
      </c>
      <c r="G15" s="938">
        <v>841.81</v>
      </c>
      <c r="H15" s="938">
        <v>2034.1969999999999</v>
      </c>
      <c r="I15" s="938">
        <v>0</v>
      </c>
      <c r="J15" s="938">
        <v>5.3689999999999998</v>
      </c>
      <c r="K15" s="938">
        <v>293019.03100000002</v>
      </c>
      <c r="L15" s="938">
        <v>7640.9179999999997</v>
      </c>
      <c r="M15" s="938">
        <v>52741.000999999997</v>
      </c>
      <c r="N15" s="938">
        <v>89366.24</v>
      </c>
      <c r="O15" s="938">
        <v>1838.221</v>
      </c>
      <c r="P15" s="938">
        <v>8938.8359999999993</v>
      </c>
      <c r="Q15" s="938">
        <v>0</v>
      </c>
      <c r="R15" s="938">
        <v>0</v>
      </c>
      <c r="S15" s="938">
        <v>0</v>
      </c>
      <c r="T15" s="938">
        <v>44461.889139999999</v>
      </c>
      <c r="U15" s="938">
        <v>606.57235000000003</v>
      </c>
      <c r="V15" s="938">
        <v>1926.2301200000002</v>
      </c>
      <c r="W15" s="938">
        <v>0</v>
      </c>
      <c r="X15" s="938">
        <v>0</v>
      </c>
      <c r="Y15" s="938">
        <v>0</v>
      </c>
      <c r="Z15" s="939">
        <v>503931.261</v>
      </c>
    </row>
    <row r="16" spans="1:26" s="934" customFormat="1" ht="20.100000000000001" customHeight="1">
      <c r="A16" s="15" t="s">
        <v>34</v>
      </c>
      <c r="B16" s="938">
        <v>0</v>
      </c>
      <c r="C16" s="938">
        <v>0</v>
      </c>
      <c r="D16" s="938">
        <v>0</v>
      </c>
      <c r="E16" s="938">
        <v>0</v>
      </c>
      <c r="F16" s="938">
        <v>0</v>
      </c>
      <c r="G16" s="938">
        <v>0</v>
      </c>
      <c r="H16" s="938">
        <v>0</v>
      </c>
      <c r="I16" s="938">
        <v>0</v>
      </c>
      <c r="J16" s="938">
        <v>0</v>
      </c>
      <c r="K16" s="938">
        <v>217935.609</v>
      </c>
      <c r="L16" s="938">
        <v>3795.576</v>
      </c>
      <c r="M16" s="938">
        <v>9757.7109999999993</v>
      </c>
      <c r="N16" s="938">
        <v>89520.504000000001</v>
      </c>
      <c r="O16" s="938">
        <v>417.66199999999998</v>
      </c>
      <c r="P16" s="938">
        <v>4019.81</v>
      </c>
      <c r="Q16" s="938">
        <v>0</v>
      </c>
      <c r="R16" s="938">
        <v>0</v>
      </c>
      <c r="S16" s="938">
        <v>0</v>
      </c>
      <c r="T16" s="938">
        <v>0</v>
      </c>
      <c r="U16" s="938">
        <v>0</v>
      </c>
      <c r="V16" s="938">
        <v>0</v>
      </c>
      <c r="W16" s="938">
        <v>0</v>
      </c>
      <c r="X16" s="938">
        <v>0</v>
      </c>
      <c r="Y16" s="938">
        <v>0</v>
      </c>
      <c r="Z16" s="939">
        <v>325446.875</v>
      </c>
    </row>
    <row r="17" spans="1:27" s="934" customFormat="1" ht="28.5" customHeight="1" thickBot="1">
      <c r="A17" s="89" t="s">
        <v>35</v>
      </c>
      <c r="B17" s="940">
        <v>2826.9690000000001</v>
      </c>
      <c r="C17" s="940">
        <v>0</v>
      </c>
      <c r="D17" s="940">
        <v>510.94099999999997</v>
      </c>
      <c r="E17" s="940">
        <v>23647.573</v>
      </c>
      <c r="F17" s="940">
        <v>273.68799999999999</v>
      </c>
      <c r="G17" s="940">
        <v>876.01900000000001</v>
      </c>
      <c r="H17" s="940">
        <v>69143.633000000002</v>
      </c>
      <c r="I17" s="940">
        <v>496.74</v>
      </c>
      <c r="J17" s="940">
        <v>4969.3059999999996</v>
      </c>
      <c r="K17" s="940">
        <v>2761083.7960000001</v>
      </c>
      <c r="L17" s="940">
        <v>48004.142</v>
      </c>
      <c r="M17" s="940">
        <v>180701.79699999999</v>
      </c>
      <c r="N17" s="940">
        <v>704572.58400000003</v>
      </c>
      <c r="O17" s="940">
        <v>8626.8770000000004</v>
      </c>
      <c r="P17" s="940">
        <v>54569.373999999996</v>
      </c>
      <c r="Q17" s="941">
        <v>965330.53487000009</v>
      </c>
      <c r="R17" s="941">
        <v>14967.05934</v>
      </c>
      <c r="S17" s="941">
        <v>33142.842290000001</v>
      </c>
      <c r="T17" s="942">
        <v>3096980.5981300003</v>
      </c>
      <c r="U17" s="942">
        <v>63119.415160000004</v>
      </c>
      <c r="V17" s="942">
        <v>99578.000999999989</v>
      </c>
      <c r="W17" s="940">
        <v>285158.21299999999</v>
      </c>
      <c r="X17" s="940">
        <v>10.523999999999999</v>
      </c>
      <c r="Y17" s="940">
        <v>6714.8280000000004</v>
      </c>
      <c r="Z17" s="943">
        <v>8425305.4849999994</v>
      </c>
    </row>
    <row r="18" spans="1:27" s="934" customFormat="1" ht="10.199999999999999">
      <c r="A18" s="938" t="s">
        <v>885</v>
      </c>
      <c r="B18" s="944"/>
      <c r="N18" s="944"/>
      <c r="P18" s="944"/>
      <c r="T18" s="945"/>
      <c r="U18" s="945"/>
      <c r="V18" s="945"/>
      <c r="Y18" s="944"/>
    </row>
    <row r="19" spans="1:27" s="917" customFormat="1">
      <c r="A19" s="778" t="s">
        <v>331</v>
      </c>
      <c r="B19" s="778"/>
      <c r="C19" s="778"/>
      <c r="D19" s="778"/>
      <c r="E19" s="778"/>
      <c r="F19" s="778"/>
      <c r="G19" s="778"/>
      <c r="H19" s="778"/>
      <c r="I19" s="778"/>
      <c r="J19" s="778"/>
      <c r="K19" s="778"/>
      <c r="L19" s="778"/>
      <c r="M19" s="778"/>
      <c r="N19" s="778"/>
      <c r="O19" s="778"/>
      <c r="P19" s="778"/>
      <c r="Q19" s="778"/>
      <c r="R19" s="778"/>
      <c r="S19" s="778"/>
      <c r="T19" s="778"/>
      <c r="U19" s="778"/>
      <c r="V19" s="778"/>
      <c r="W19" s="778"/>
      <c r="X19" s="778"/>
      <c r="Y19" s="778"/>
      <c r="Z19" s="778"/>
      <c r="AA19" s="934"/>
    </row>
    <row r="20" spans="1:27" s="917" customFormat="1">
      <c r="A20" s="778"/>
      <c r="B20" s="778"/>
      <c r="C20" s="778"/>
      <c r="D20" s="778"/>
      <c r="E20" s="778"/>
      <c r="F20" s="778"/>
      <c r="G20" s="778"/>
      <c r="H20" s="778"/>
      <c r="I20" s="778"/>
      <c r="J20" s="778"/>
      <c r="K20" s="778"/>
      <c r="L20" s="778"/>
      <c r="M20" s="778"/>
      <c r="N20" s="778"/>
      <c r="O20" s="778"/>
      <c r="P20" s="778"/>
      <c r="Q20" s="778"/>
      <c r="R20" s="778"/>
      <c r="S20" s="778"/>
      <c r="T20" s="778"/>
      <c r="U20" s="778"/>
      <c r="V20" s="778"/>
      <c r="W20" s="778"/>
      <c r="X20" s="778"/>
      <c r="Y20" s="778"/>
      <c r="Z20" s="778"/>
    </row>
    <row r="21" spans="1:27" s="917" customFormat="1">
      <c r="A21" s="15"/>
      <c r="F21" s="946"/>
      <c r="T21" s="946"/>
    </row>
    <row r="22" spans="1:27" s="917" customFormat="1">
      <c r="T22" s="946"/>
    </row>
    <row r="23" spans="1:27" s="917" customFormat="1">
      <c r="T23" s="946"/>
    </row>
    <row r="24" spans="1:27" s="917" customFormat="1">
      <c r="T24" s="946"/>
    </row>
    <row r="25" spans="1:27" s="917" customFormat="1">
      <c r="T25" s="946"/>
    </row>
    <row r="26" spans="1:27" s="917" customFormat="1">
      <c r="T26" s="946"/>
    </row>
    <row r="27" spans="1:27" s="917" customFormat="1">
      <c r="T27" s="946"/>
    </row>
    <row r="28" spans="1:27">
      <c r="T28" s="946"/>
    </row>
    <row r="29" spans="1:27">
      <c r="T29" s="946"/>
    </row>
    <row r="30" spans="1:27">
      <c r="T30" s="946"/>
    </row>
    <row r="31" spans="1:27">
      <c r="T31" s="946"/>
    </row>
    <row r="32" spans="1:27">
      <c r="T32" s="946"/>
    </row>
    <row r="33" spans="20:20">
      <c r="T33" s="946"/>
    </row>
    <row r="34" spans="20:20">
      <c r="T34" s="946"/>
    </row>
  </sheetData>
  <mergeCells count="8">
    <mergeCell ref="A19:Z20"/>
    <mergeCell ref="A2:Z2"/>
    <mergeCell ref="A6:A8"/>
    <mergeCell ref="Q6:V6"/>
    <mergeCell ref="W6:Y6"/>
    <mergeCell ref="Z6:Z8"/>
    <mergeCell ref="Q7:S7"/>
    <mergeCell ref="T7:V7"/>
  </mergeCells>
  <hyperlinks>
    <hyperlink ref="A1" location="Índice!A1" display="Volver al Índice" xr:uid="{3F4E2FAC-871D-4081-9173-85D8FE0035A4}"/>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3BDB0-C87B-4C1E-A702-25E98C374E27}">
  <dimension ref="A1:H22"/>
  <sheetViews>
    <sheetView showGridLines="0" zoomScaleNormal="100" workbookViewId="0"/>
  </sheetViews>
  <sheetFormatPr baseColWidth="10" defaultRowHeight="13.2"/>
  <cols>
    <col min="1" max="1" width="30.88671875" style="7" customWidth="1"/>
    <col min="2" max="2" width="22" style="7" customWidth="1"/>
    <col min="3" max="3" width="20.44140625" style="7" customWidth="1"/>
    <col min="4" max="4" width="21.44140625" style="7" customWidth="1"/>
    <col min="5" max="7" width="20.44140625" style="7" customWidth="1"/>
    <col min="8" max="8" width="11.5546875" style="7"/>
    <col min="9" max="9" width="12.44140625" style="7" bestFit="1" customWidth="1"/>
    <col min="10" max="16384" width="11.5546875" style="7"/>
  </cols>
  <sheetData>
    <row r="1" spans="1:8" s="1" customFormat="1" ht="25.5" customHeight="1">
      <c r="A1" s="1182" t="s">
        <v>1011</v>
      </c>
      <c r="B1" s="68"/>
      <c r="C1" s="68"/>
      <c r="D1" s="68"/>
      <c r="E1" s="68"/>
      <c r="F1" s="68"/>
      <c r="G1" s="68"/>
    </row>
    <row r="2" spans="1:8" s="539" customFormat="1" ht="58.65" customHeight="1">
      <c r="A2" s="597" t="s">
        <v>858</v>
      </c>
      <c r="B2" s="597"/>
      <c r="C2" s="597"/>
      <c r="D2" s="597"/>
      <c r="E2" s="597"/>
      <c r="F2" s="597"/>
      <c r="G2" s="597"/>
    </row>
    <row r="3" spans="1:8" s="540" customFormat="1" ht="27" customHeight="1">
      <c r="A3" s="121">
        <v>46053</v>
      </c>
      <c r="B3" s="121"/>
      <c r="C3" s="121"/>
      <c r="D3" s="121"/>
      <c r="E3" s="121"/>
      <c r="F3" s="121"/>
      <c r="G3" s="121"/>
    </row>
    <row r="4" spans="1:8" s="102" customFormat="1" ht="23.25" customHeight="1">
      <c r="A4" s="541" t="s">
        <v>61</v>
      </c>
      <c r="B4" s="541"/>
      <c r="C4" s="541"/>
      <c r="D4" s="541"/>
      <c r="E4" s="541"/>
      <c r="F4" s="541"/>
      <c r="G4" s="541"/>
    </row>
    <row r="5" spans="1:8" s="93" customFormat="1" ht="14.4" thickBot="1"/>
    <row r="6" spans="1:8" s="93" customFormat="1" ht="71.400000000000006" customHeight="1">
      <c r="A6" s="587" t="s">
        <v>1</v>
      </c>
      <c r="B6" s="588" t="s">
        <v>859</v>
      </c>
      <c r="C6" s="588" t="s">
        <v>860</v>
      </c>
      <c r="D6" s="588" t="s">
        <v>861</v>
      </c>
      <c r="E6" s="588" t="s">
        <v>862</v>
      </c>
      <c r="F6" s="588" t="s">
        <v>863</v>
      </c>
      <c r="G6" s="177" t="s">
        <v>864</v>
      </c>
    </row>
    <row r="7" spans="1:8" s="93" customFormat="1" ht="9" customHeight="1">
      <c r="B7" s="902"/>
      <c r="C7" s="902"/>
      <c r="D7" s="902"/>
      <c r="E7" s="902"/>
      <c r="F7" s="902"/>
      <c r="G7" s="903"/>
    </row>
    <row r="8" spans="1:8" s="15" customFormat="1" ht="20.100000000000001" customHeight="1">
      <c r="A8" s="21" t="s">
        <v>28</v>
      </c>
      <c r="B8" s="212">
        <v>93.145039118255639</v>
      </c>
      <c r="C8" s="212">
        <v>1.6850655526267915</v>
      </c>
      <c r="D8" s="212">
        <v>0.88675878642422012</v>
      </c>
      <c r="E8" s="212">
        <v>1.8210088362929528</v>
      </c>
      <c r="F8" s="212">
        <v>2.4621277064004041</v>
      </c>
      <c r="G8" s="904">
        <v>2513955.017</v>
      </c>
      <c r="H8" s="905"/>
    </row>
    <row r="9" spans="1:8" s="15" customFormat="1" ht="20.100000000000001" customHeight="1">
      <c r="A9" s="21" t="s">
        <v>29</v>
      </c>
      <c r="B9" s="212">
        <v>86.864264624857569</v>
      </c>
      <c r="C9" s="212">
        <v>4.2300874878625576</v>
      </c>
      <c r="D9" s="212">
        <v>1.8084045609011508</v>
      </c>
      <c r="E9" s="212">
        <v>3.0819736957716084</v>
      </c>
      <c r="F9" s="212">
        <v>4.015269630607099</v>
      </c>
      <c r="G9" s="904">
        <v>1385649.2370000002</v>
      </c>
      <c r="H9" s="905"/>
    </row>
    <row r="10" spans="1:8" s="15" customFormat="1" ht="20.100000000000001" customHeight="1">
      <c r="A10" s="21" t="s">
        <v>30</v>
      </c>
      <c r="B10" s="212">
        <v>82.085290428464319</v>
      </c>
      <c r="C10" s="212">
        <v>3.5765273645479616</v>
      </c>
      <c r="D10" s="212">
        <v>2.5927610500404317</v>
      </c>
      <c r="E10" s="212">
        <v>6.0156506117228021</v>
      </c>
      <c r="F10" s="212">
        <v>5.7297705452244871</v>
      </c>
      <c r="G10" s="904">
        <v>214007.226</v>
      </c>
      <c r="H10" s="905"/>
    </row>
    <row r="11" spans="1:8" s="15" customFormat="1" ht="20.100000000000001" customHeight="1">
      <c r="A11" s="21" t="s">
        <v>31</v>
      </c>
      <c r="B11" s="212">
        <v>90.565915503831249</v>
      </c>
      <c r="C11" s="212">
        <v>1.9325620449014629</v>
      </c>
      <c r="D11" s="212">
        <v>1.8502402213088063</v>
      </c>
      <c r="E11" s="212">
        <v>3.9242452067697586</v>
      </c>
      <c r="F11" s="212">
        <v>1.7270370231887284</v>
      </c>
      <c r="G11" s="904">
        <v>1748067.4469999999</v>
      </c>
      <c r="H11" s="905"/>
    </row>
    <row r="12" spans="1:8" s="15" customFormat="1" ht="20.100000000000001" customHeight="1">
      <c r="A12" s="21" t="s">
        <v>865</v>
      </c>
      <c r="B12" s="212">
        <v>83.033453476841316</v>
      </c>
      <c r="C12" s="212">
        <v>5.8239647907561354</v>
      </c>
      <c r="D12" s="212">
        <v>2.3545091224351222</v>
      </c>
      <c r="E12" s="212">
        <v>4.2449733899178304</v>
      </c>
      <c r="F12" s="212">
        <v>4.5430992200495952</v>
      </c>
      <c r="G12" s="904">
        <v>1731140.8399999999</v>
      </c>
      <c r="H12" s="905"/>
    </row>
    <row r="13" spans="1:8" s="15" customFormat="1" ht="20.100000000000001" customHeight="1">
      <c r="A13" s="21" t="s">
        <v>33</v>
      </c>
      <c r="B13" s="212">
        <v>83.469000503983622</v>
      </c>
      <c r="C13" s="212">
        <v>3.5857431564514299</v>
      </c>
      <c r="D13" s="212">
        <v>1.7805441162350648</v>
      </c>
      <c r="E13" s="212">
        <v>2.4581728233308833</v>
      </c>
      <c r="F13" s="212">
        <v>8.7065393999990022</v>
      </c>
      <c r="G13" s="904">
        <v>498293.97199999995</v>
      </c>
      <c r="H13" s="905"/>
    </row>
    <row r="14" spans="1:8" s="15" customFormat="1" ht="20.100000000000001" customHeight="1">
      <c r="A14" s="21" t="s">
        <v>34</v>
      </c>
      <c r="B14" s="212">
        <v>90.268797102254439</v>
      </c>
      <c r="C14" s="212">
        <v>1.5893189780240939</v>
      </c>
      <c r="D14" s="212">
        <v>1.4876298683694715</v>
      </c>
      <c r="E14" s="212">
        <v>4.8353640786695271</v>
      </c>
      <c r="F14" s="212">
        <v>1.8188899726824748</v>
      </c>
      <c r="G14" s="904">
        <v>324952.201</v>
      </c>
      <c r="H14" s="905"/>
    </row>
    <row r="15" spans="1:8" s="15" customFormat="1" ht="24.75" customHeight="1" thickBot="1">
      <c r="A15" s="775" t="s">
        <v>35</v>
      </c>
      <c r="B15" s="585">
        <v>88.530171485324658</v>
      </c>
      <c r="C15" s="585">
        <v>3.1637772790549219</v>
      </c>
      <c r="D15" s="585">
        <v>1.6600309930556465</v>
      </c>
      <c r="E15" s="585">
        <v>3.2248450396528141</v>
      </c>
      <c r="F15" s="585">
        <v>3.4211752029119675</v>
      </c>
      <c r="G15" s="776">
        <v>8416065.9399999995</v>
      </c>
      <c r="H15" s="905"/>
    </row>
    <row r="16" spans="1:8" s="93" customFormat="1" ht="14.25" customHeight="1">
      <c r="A16" s="136" t="s">
        <v>866</v>
      </c>
      <c r="B16" s="906"/>
      <c r="C16" s="906"/>
      <c r="D16" s="906"/>
      <c r="E16" s="906"/>
      <c r="F16" s="906"/>
      <c r="G16" s="906"/>
    </row>
    <row r="17" spans="1:7" s="120" customFormat="1" ht="14.1" customHeight="1">
      <c r="A17" s="136" t="s">
        <v>867</v>
      </c>
      <c r="B17" s="906"/>
      <c r="C17" s="906"/>
      <c r="D17" s="906"/>
      <c r="E17" s="906"/>
      <c r="F17" s="906"/>
      <c r="G17" s="906"/>
    </row>
    <row r="18" spans="1:7" s="120" customFormat="1" ht="14.1" customHeight="1">
      <c r="A18" s="136" t="s">
        <v>868</v>
      </c>
      <c r="B18" s="906"/>
      <c r="C18" s="906"/>
      <c r="D18" s="906"/>
      <c r="E18" s="906"/>
      <c r="F18" s="906"/>
      <c r="G18" s="906"/>
    </row>
    <row r="19" spans="1:7" s="93" customFormat="1" ht="13.8">
      <c r="A19" s="15"/>
    </row>
    <row r="20" spans="1:7" s="93" customFormat="1" ht="13.8"/>
    <row r="21" spans="1:7" s="93" customFormat="1" ht="13.8"/>
    <row r="22" spans="1:7" s="93" customFormat="1" ht="13.8"/>
  </sheetData>
  <mergeCells count="3">
    <mergeCell ref="A2:G2"/>
    <mergeCell ref="A3:G3"/>
    <mergeCell ref="A4:G4"/>
  </mergeCells>
  <hyperlinks>
    <hyperlink ref="A1" location="Índice!A1" display="Volver al Índice" xr:uid="{4B263601-A2FC-4643-B66C-89B58B0E29BD}"/>
  </hyperlinks>
  <pageMargins left="1.1811023622047245" right="1.1811023622047245" top="0.98425196850393704" bottom="0.98425196850393704" header="0.59055118110236227" footer="0.59055118110236227"/>
  <pageSetup paperSize="9" scale="76" fitToWidth="0" fitToHeight="0"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8205E-5D2F-4163-944F-6DE6C38489AE}">
  <dimension ref="A1:AQ22"/>
  <sheetViews>
    <sheetView showGridLines="0" zoomScale="115" zoomScaleNormal="115" workbookViewId="0"/>
  </sheetViews>
  <sheetFormatPr baseColWidth="10" defaultColWidth="11.44140625" defaultRowHeight="13.2"/>
  <cols>
    <col min="1" max="1" width="28.109375" style="1037" customWidth="1"/>
    <col min="2" max="2" width="7.109375" style="1037" customWidth="1"/>
    <col min="3" max="6" width="5.44140625" style="1037" customWidth="1"/>
    <col min="7" max="7" width="1.44140625" style="1037" customWidth="1"/>
    <col min="8" max="8" width="7.44140625" style="1037" customWidth="1"/>
    <col min="9" max="9" width="5.44140625" style="1037" customWidth="1"/>
    <col min="10" max="11" width="6.44140625" style="1037" bestFit="1" customWidth="1"/>
    <col min="12" max="12" width="5.44140625" style="1037" customWidth="1"/>
    <col min="13" max="13" width="1.44140625" style="1037" customWidth="1"/>
    <col min="14" max="14" width="6.44140625" style="1037" customWidth="1"/>
    <col min="15" max="18" width="5.44140625" style="1037" customWidth="1"/>
    <col min="19" max="19" width="1.44140625" style="1037" customWidth="1"/>
    <col min="20" max="20" width="7.44140625" style="1037" customWidth="1"/>
    <col min="21" max="24" width="5.44140625" style="1037" customWidth="1"/>
    <col min="25" max="25" width="1" style="1037" customWidth="1"/>
    <col min="26" max="26" width="7.44140625" style="1037" customWidth="1"/>
    <col min="27" max="29" width="5.44140625" style="1037" customWidth="1"/>
    <col min="30" max="30" width="6.109375" style="1037" customWidth="1"/>
    <col min="31" max="31" width="1.44140625" style="1037" customWidth="1"/>
    <col min="32" max="32" width="7.44140625" style="1037" customWidth="1"/>
    <col min="33" max="36" width="5.44140625" style="1037" customWidth="1"/>
    <col min="37" max="37" width="1.44140625" style="1037" customWidth="1"/>
    <col min="38" max="38" width="7.44140625" style="1037" customWidth="1"/>
    <col min="39" max="42" width="5.44140625" style="1037" customWidth="1"/>
    <col min="43" max="43" width="1.44140625" style="1037" customWidth="1"/>
    <col min="44" max="16384" width="11.44140625" style="1037"/>
  </cols>
  <sheetData>
    <row r="1" spans="1:43" s="1030" customFormat="1" ht="21.15" customHeight="1">
      <c r="A1" s="1182" t="s">
        <v>1011</v>
      </c>
      <c r="B1" s="1029"/>
      <c r="C1" s="1029"/>
      <c r="D1" s="1029"/>
      <c r="E1" s="1029"/>
      <c r="F1" s="1029"/>
      <c r="G1" s="1029"/>
      <c r="H1" s="1029"/>
      <c r="I1" s="1029"/>
      <c r="J1" s="1029"/>
      <c r="K1" s="1029"/>
      <c r="L1" s="1029"/>
      <c r="M1" s="1029"/>
      <c r="N1" s="1029"/>
      <c r="O1" s="1029"/>
      <c r="P1" s="1029"/>
      <c r="Q1" s="1029"/>
      <c r="R1" s="1029"/>
      <c r="S1" s="1029"/>
      <c r="T1" s="1029"/>
      <c r="U1" s="1029"/>
      <c r="V1" s="1029"/>
      <c r="W1" s="1029"/>
      <c r="X1" s="1029"/>
      <c r="Y1" s="1029"/>
      <c r="Z1" s="1029"/>
      <c r="AA1" s="1029"/>
      <c r="AB1" s="1029"/>
      <c r="AC1" s="1029"/>
      <c r="AD1" s="1029"/>
      <c r="AE1" s="1029"/>
      <c r="AF1" s="1029"/>
      <c r="AG1" s="1029"/>
      <c r="AH1" s="1029"/>
      <c r="AI1" s="1029"/>
      <c r="AJ1" s="1029"/>
      <c r="AK1" s="1029"/>
      <c r="AL1" s="1029"/>
      <c r="AM1" s="1029"/>
      <c r="AN1" s="1029"/>
      <c r="AO1" s="1029"/>
      <c r="AP1" s="1029"/>
    </row>
    <row r="2" spans="1:43" s="1032" customFormat="1" ht="32.25" customHeight="1">
      <c r="A2" s="1031" t="s">
        <v>933</v>
      </c>
      <c r="B2" s="1031"/>
      <c r="C2" s="1031"/>
      <c r="D2" s="1031"/>
      <c r="E2" s="1031"/>
      <c r="F2" s="1031"/>
      <c r="G2" s="1031"/>
      <c r="H2" s="1031"/>
      <c r="I2" s="1031"/>
      <c r="J2" s="1031"/>
      <c r="K2" s="1031"/>
      <c r="L2" s="1031"/>
      <c r="M2" s="1031"/>
      <c r="N2" s="1031"/>
      <c r="O2" s="1031"/>
      <c r="P2" s="1031"/>
      <c r="Q2" s="1031"/>
      <c r="R2" s="1031"/>
      <c r="S2" s="1031"/>
      <c r="T2" s="1031"/>
      <c r="U2" s="1031"/>
      <c r="V2" s="1031"/>
      <c r="W2" s="1031"/>
      <c r="X2" s="1031"/>
      <c r="Y2" s="1031"/>
      <c r="Z2" s="1031"/>
      <c r="AA2" s="1031"/>
      <c r="AB2" s="1031"/>
      <c r="AC2" s="1031"/>
      <c r="AD2" s="1031"/>
      <c r="AE2" s="1031"/>
      <c r="AF2" s="1031"/>
      <c r="AG2" s="1031"/>
      <c r="AH2" s="1031"/>
      <c r="AI2" s="1031"/>
      <c r="AJ2" s="1031"/>
      <c r="AK2" s="1031"/>
      <c r="AL2" s="1031"/>
      <c r="AM2" s="1031"/>
      <c r="AN2" s="1031"/>
      <c r="AO2" s="1031"/>
      <c r="AP2" s="1031"/>
    </row>
    <row r="3" spans="1:43" s="1030" customFormat="1" ht="20.25" customHeight="1">
      <c r="A3" s="1033">
        <v>46053</v>
      </c>
      <c r="B3" s="1033"/>
      <c r="C3" s="1033"/>
      <c r="D3" s="1033"/>
      <c r="E3" s="1033"/>
      <c r="F3" s="1033"/>
      <c r="G3" s="1033"/>
      <c r="H3" s="1033"/>
      <c r="I3" s="1033"/>
      <c r="J3" s="1033"/>
      <c r="K3" s="1033"/>
      <c r="L3" s="1033"/>
      <c r="M3" s="1033"/>
      <c r="N3" s="1033"/>
      <c r="O3" s="1033"/>
      <c r="P3" s="1033"/>
      <c r="Q3" s="1033"/>
      <c r="R3" s="1033"/>
      <c r="S3" s="1033"/>
      <c r="T3" s="1033"/>
      <c r="U3" s="1033"/>
      <c r="V3" s="1033"/>
      <c r="W3" s="1033"/>
      <c r="X3" s="1033"/>
      <c r="Y3" s="1033"/>
      <c r="Z3" s="1033"/>
      <c r="AA3" s="1033"/>
      <c r="AB3" s="1033"/>
      <c r="AC3" s="1033"/>
      <c r="AD3" s="1033"/>
      <c r="AE3" s="1033"/>
      <c r="AF3" s="1033"/>
      <c r="AG3" s="1033"/>
      <c r="AH3" s="1033"/>
      <c r="AI3" s="1033"/>
      <c r="AJ3" s="1033"/>
      <c r="AK3" s="1033"/>
      <c r="AL3" s="1033"/>
      <c r="AM3" s="1033"/>
      <c r="AN3" s="1033"/>
      <c r="AO3" s="1033"/>
      <c r="AP3" s="1033"/>
    </row>
    <row r="4" spans="1:43" s="1030" customFormat="1" ht="16.5" customHeight="1">
      <c r="A4" s="1034" t="s">
        <v>61</v>
      </c>
      <c r="B4" s="1034"/>
      <c r="C4" s="1034"/>
      <c r="D4" s="1034"/>
      <c r="E4" s="1034"/>
      <c r="F4" s="1034"/>
      <c r="G4" s="1034"/>
      <c r="H4" s="1034"/>
      <c r="I4" s="1034"/>
      <c r="J4" s="1034"/>
      <c r="K4" s="1034"/>
      <c r="L4" s="1034"/>
      <c r="M4" s="1034"/>
      <c r="N4" s="1034"/>
      <c r="O4" s="1034"/>
      <c r="P4" s="1034"/>
      <c r="Q4" s="1034"/>
      <c r="R4" s="1034"/>
      <c r="S4" s="1034"/>
      <c r="T4" s="1034"/>
      <c r="U4" s="1034"/>
      <c r="V4" s="1034"/>
      <c r="W4" s="1034"/>
      <c r="X4" s="1034"/>
      <c r="Y4" s="1034"/>
      <c r="Z4" s="1034"/>
      <c r="AA4" s="1034"/>
      <c r="AB4" s="1034"/>
      <c r="AC4" s="1034"/>
      <c r="AD4" s="1034"/>
      <c r="AE4" s="1034"/>
      <c r="AF4" s="1034"/>
      <c r="AG4" s="1034"/>
      <c r="AH4" s="1034"/>
      <c r="AI4" s="1034"/>
      <c r="AJ4" s="1034"/>
      <c r="AK4" s="1034"/>
      <c r="AL4" s="1034"/>
      <c r="AM4" s="1034"/>
      <c r="AN4" s="1034"/>
      <c r="AO4" s="1034"/>
      <c r="AP4" s="1034"/>
    </row>
    <row r="5" spans="1:43" ht="13.8" thickBot="1">
      <c r="A5" s="1035"/>
      <c r="B5" s="1035"/>
      <c r="C5" s="1035"/>
      <c r="D5" s="1035"/>
      <c r="E5" s="1035"/>
      <c r="F5" s="1035"/>
      <c r="G5" s="1035"/>
      <c r="H5" s="1036"/>
      <c r="I5" s="1035"/>
      <c r="J5" s="1035"/>
      <c r="K5" s="1035"/>
      <c r="L5" s="1035"/>
      <c r="M5" s="1035"/>
      <c r="N5" s="1035"/>
      <c r="O5" s="1035"/>
      <c r="P5" s="1035"/>
      <c r="Q5" s="1035"/>
      <c r="R5" s="1035"/>
      <c r="S5" s="1035"/>
      <c r="T5" s="1035"/>
      <c r="U5" s="1035"/>
      <c r="V5" s="1035"/>
      <c r="W5" s="1035"/>
      <c r="X5" s="1035"/>
      <c r="Y5" s="1035"/>
      <c r="Z5" s="1035"/>
      <c r="AA5" s="1035"/>
      <c r="AB5" s="1035"/>
      <c r="AC5" s="1035"/>
      <c r="AD5" s="1035"/>
      <c r="AE5" s="1035"/>
      <c r="AF5" s="1035"/>
      <c r="AG5" s="1035"/>
      <c r="AH5" s="1035"/>
      <c r="AI5" s="1035"/>
      <c r="AJ5" s="1035"/>
      <c r="AK5" s="1035"/>
      <c r="AL5" s="1035"/>
      <c r="AM5" s="1035"/>
      <c r="AN5" s="1035"/>
      <c r="AO5" s="1035"/>
      <c r="AP5" s="1035"/>
      <c r="AQ5" s="1035"/>
    </row>
    <row r="6" spans="1:43" s="1041" customFormat="1" ht="29.25" customHeight="1">
      <c r="A6" s="1038" t="s">
        <v>1</v>
      </c>
      <c r="B6" s="1039" t="s">
        <v>922</v>
      </c>
      <c r="C6" s="1039"/>
      <c r="D6" s="1039"/>
      <c r="E6" s="1039"/>
      <c r="F6" s="1039"/>
      <c r="G6" s="1040"/>
      <c r="H6" s="1039" t="s">
        <v>878</v>
      </c>
      <c r="I6" s="1039"/>
      <c r="J6" s="1039"/>
      <c r="K6" s="1039"/>
      <c r="L6" s="1039"/>
      <c r="M6" s="1040"/>
      <c r="N6" s="1039" t="s">
        <v>879</v>
      </c>
      <c r="O6" s="1039"/>
      <c r="P6" s="1039"/>
      <c r="Q6" s="1039"/>
      <c r="R6" s="1039"/>
      <c r="S6" s="1040"/>
      <c r="T6" s="1039" t="s">
        <v>880</v>
      </c>
      <c r="U6" s="1039"/>
      <c r="V6" s="1039"/>
      <c r="W6" s="1039"/>
      <c r="X6" s="1039"/>
      <c r="Y6" s="1040"/>
      <c r="Z6" s="1039" t="s">
        <v>42</v>
      </c>
      <c r="AA6" s="1039"/>
      <c r="AB6" s="1039"/>
      <c r="AC6" s="1039"/>
      <c r="AD6" s="1039"/>
      <c r="AE6" s="1040"/>
      <c r="AF6" s="1039" t="s">
        <v>43</v>
      </c>
      <c r="AG6" s="1039"/>
      <c r="AH6" s="1039"/>
      <c r="AI6" s="1039"/>
      <c r="AJ6" s="1039"/>
      <c r="AK6" s="1040"/>
      <c r="AL6" s="1039" t="s">
        <v>934</v>
      </c>
      <c r="AM6" s="1039"/>
      <c r="AN6" s="1039"/>
      <c r="AO6" s="1039"/>
      <c r="AP6" s="1039"/>
      <c r="AQ6" s="1040"/>
    </row>
    <row r="7" spans="1:43" s="1041" customFormat="1" ht="16.5" customHeight="1">
      <c r="A7" s="1042"/>
      <c r="B7" s="1043">
        <v>0</v>
      </c>
      <c r="C7" s="1043">
        <v>1</v>
      </c>
      <c r="D7" s="1043">
        <v>2</v>
      </c>
      <c r="E7" s="1043">
        <v>3</v>
      </c>
      <c r="F7" s="1043">
        <v>4</v>
      </c>
      <c r="G7" s="1043"/>
      <c r="H7" s="1043">
        <v>0</v>
      </c>
      <c r="I7" s="1043">
        <v>1</v>
      </c>
      <c r="J7" s="1043">
        <v>2</v>
      </c>
      <c r="K7" s="1043">
        <v>3</v>
      </c>
      <c r="L7" s="1043">
        <v>4</v>
      </c>
      <c r="M7" s="1043"/>
      <c r="N7" s="1043">
        <v>0</v>
      </c>
      <c r="O7" s="1043">
        <v>1</v>
      </c>
      <c r="P7" s="1043">
        <v>2</v>
      </c>
      <c r="Q7" s="1043">
        <v>3</v>
      </c>
      <c r="R7" s="1043">
        <v>4</v>
      </c>
      <c r="S7" s="1043"/>
      <c r="T7" s="1043">
        <v>0</v>
      </c>
      <c r="U7" s="1043">
        <v>1</v>
      </c>
      <c r="V7" s="1043">
        <v>2</v>
      </c>
      <c r="W7" s="1043">
        <v>3</v>
      </c>
      <c r="X7" s="1043">
        <v>4</v>
      </c>
      <c r="Y7" s="1043"/>
      <c r="Z7" s="1043">
        <v>0</v>
      </c>
      <c r="AA7" s="1043">
        <v>1</v>
      </c>
      <c r="AB7" s="1043">
        <v>2</v>
      </c>
      <c r="AC7" s="1043">
        <v>3</v>
      </c>
      <c r="AD7" s="1043">
        <v>4</v>
      </c>
      <c r="AE7" s="1043"/>
      <c r="AF7" s="1043">
        <v>0</v>
      </c>
      <c r="AG7" s="1043">
        <v>1</v>
      </c>
      <c r="AH7" s="1043">
        <v>2</v>
      </c>
      <c r="AI7" s="1043">
        <v>3</v>
      </c>
      <c r="AJ7" s="1043">
        <v>4</v>
      </c>
      <c r="AK7" s="1043"/>
      <c r="AL7" s="1043">
        <v>0</v>
      </c>
      <c r="AM7" s="1043">
        <v>1</v>
      </c>
      <c r="AN7" s="1043">
        <v>2</v>
      </c>
      <c r="AO7" s="1043">
        <v>3</v>
      </c>
      <c r="AP7" s="1043">
        <v>4</v>
      </c>
      <c r="AQ7" s="1043"/>
    </row>
    <row r="8" spans="1:43" s="1046" customFormat="1" ht="7.5" customHeight="1">
      <c r="A8" s="1044"/>
      <c r="B8" s="1045"/>
      <c r="C8" s="1045"/>
      <c r="D8" s="1045"/>
      <c r="E8" s="1045"/>
      <c r="F8" s="1045"/>
      <c r="G8" s="1045"/>
      <c r="H8" s="1045"/>
      <c r="I8" s="1045"/>
      <c r="J8" s="1045"/>
      <c r="K8" s="1045"/>
      <c r="L8" s="1045"/>
      <c r="M8" s="1045"/>
      <c r="N8" s="1045"/>
      <c r="O8" s="1045"/>
      <c r="P8" s="1045"/>
      <c r="Q8" s="1045"/>
      <c r="R8" s="1045"/>
      <c r="S8" s="1045"/>
      <c r="T8" s="1045"/>
      <c r="U8" s="1045"/>
      <c r="V8" s="1045"/>
      <c r="W8" s="1045"/>
      <c r="X8" s="1045"/>
      <c r="Y8" s="1045"/>
      <c r="Z8" s="1045"/>
      <c r="AA8" s="1045"/>
      <c r="AB8" s="1045"/>
      <c r="AC8" s="1045"/>
      <c r="AD8" s="1045"/>
      <c r="AE8" s="1045"/>
      <c r="AF8" s="1045"/>
      <c r="AG8" s="1045"/>
      <c r="AH8" s="1045"/>
      <c r="AI8" s="1045"/>
      <c r="AJ8" s="1045"/>
      <c r="AK8" s="1045"/>
      <c r="AL8" s="1045"/>
      <c r="AM8" s="1045"/>
      <c r="AN8" s="1045"/>
      <c r="AO8" s="1045"/>
      <c r="AP8" s="1045"/>
      <c r="AQ8" s="1045"/>
    </row>
    <row r="9" spans="1:43" s="1049" customFormat="1" ht="20.100000000000001" customHeight="1">
      <c r="A9" s="1047" t="s">
        <v>28</v>
      </c>
      <c r="B9" s="1048" t="s">
        <v>64</v>
      </c>
      <c r="C9" s="1048" t="s">
        <v>64</v>
      </c>
      <c r="D9" s="1048" t="s">
        <v>64</v>
      </c>
      <c r="E9" s="1048" t="s">
        <v>64</v>
      </c>
      <c r="F9" s="1048" t="s">
        <v>64</v>
      </c>
      <c r="G9" s="1048"/>
      <c r="H9" s="1048" t="s">
        <v>64</v>
      </c>
      <c r="I9" s="1048" t="s">
        <v>64</v>
      </c>
      <c r="J9" s="1048" t="s">
        <v>64</v>
      </c>
      <c r="K9" s="1048" t="s">
        <v>64</v>
      </c>
      <c r="L9" s="1048" t="s">
        <v>64</v>
      </c>
      <c r="M9" s="1048"/>
      <c r="N9" s="1048">
        <v>100</v>
      </c>
      <c r="O9" s="1048">
        <v>0</v>
      </c>
      <c r="P9" s="1048">
        <v>0</v>
      </c>
      <c r="Q9" s="1048">
        <v>0</v>
      </c>
      <c r="R9" s="1048">
        <v>0</v>
      </c>
      <c r="S9" s="1048"/>
      <c r="T9" s="1048">
        <v>93.784321534842036</v>
      </c>
      <c r="U9" s="1048">
        <v>1.6329696174953814</v>
      </c>
      <c r="V9" s="1048">
        <v>0.84754397693214989</v>
      </c>
      <c r="W9" s="1048">
        <v>1.561271249771184</v>
      </c>
      <c r="X9" s="1048">
        <v>2.1738934543770547</v>
      </c>
      <c r="Y9" s="1048"/>
      <c r="Z9" s="1048">
        <v>90.158038287304763</v>
      </c>
      <c r="AA9" s="1048">
        <v>2.0641641354236508</v>
      </c>
      <c r="AB9" s="1048">
        <v>1.0703279992801689</v>
      </c>
      <c r="AC9" s="1048">
        <v>3.0787564650071335</v>
      </c>
      <c r="AD9" s="1048">
        <v>3.6287126872904465</v>
      </c>
      <c r="AE9" s="1048"/>
      <c r="AF9" s="1048">
        <v>94.178976897339936</v>
      </c>
      <c r="AG9" s="1048">
        <v>1.3396136391303177</v>
      </c>
      <c r="AH9" s="1048">
        <v>0.82320299019208609</v>
      </c>
      <c r="AI9" s="1048">
        <v>1.3150927847961171</v>
      </c>
      <c r="AJ9" s="1048">
        <v>2.3431124540839381</v>
      </c>
      <c r="AK9" s="1048"/>
      <c r="AL9" s="1048">
        <v>67.682582684275886</v>
      </c>
      <c r="AM9" s="1048">
        <v>0</v>
      </c>
      <c r="AN9" s="1048">
        <v>0</v>
      </c>
      <c r="AO9" s="1048">
        <v>9.024720623095158</v>
      </c>
      <c r="AP9" s="1048">
        <v>23.287052714753358</v>
      </c>
      <c r="AQ9" s="1048"/>
    </row>
    <row r="10" spans="1:43" s="1049" customFormat="1" ht="20.100000000000001" customHeight="1">
      <c r="A10" s="1047" t="s">
        <v>29</v>
      </c>
      <c r="B10" s="1048" t="s">
        <v>64</v>
      </c>
      <c r="C10" s="1048" t="s">
        <v>64</v>
      </c>
      <c r="D10" s="1048" t="s">
        <v>64</v>
      </c>
      <c r="E10" s="1048" t="s">
        <v>64</v>
      </c>
      <c r="F10" s="1048" t="s">
        <v>64</v>
      </c>
      <c r="G10" s="1048"/>
      <c r="H10" s="1048">
        <v>100</v>
      </c>
      <c r="I10" s="1048">
        <v>0</v>
      </c>
      <c r="J10" s="1048">
        <v>0</v>
      </c>
      <c r="K10" s="1048">
        <v>0</v>
      </c>
      <c r="L10" s="1048">
        <v>0</v>
      </c>
      <c r="M10" s="1048"/>
      <c r="N10" s="1048" t="s">
        <v>64</v>
      </c>
      <c r="O10" s="1048" t="s">
        <v>64</v>
      </c>
      <c r="P10" s="1048" t="s">
        <v>64</v>
      </c>
      <c r="Q10" s="1048" t="s">
        <v>64</v>
      </c>
      <c r="R10" s="1048" t="s">
        <v>64</v>
      </c>
      <c r="S10" s="1048"/>
      <c r="T10" s="1048">
        <v>87.866032545735933</v>
      </c>
      <c r="U10" s="1048">
        <v>3.5305232078931028</v>
      </c>
      <c r="V10" s="1048">
        <v>1.6073667173490402</v>
      </c>
      <c r="W10" s="1048">
        <v>2.667466822774144</v>
      </c>
      <c r="X10" s="1048">
        <v>4.3286089659708962</v>
      </c>
      <c r="Y10" s="1048"/>
      <c r="Z10" s="1048">
        <v>78.516858693789317</v>
      </c>
      <c r="AA10" s="1048">
        <v>6.2479721688142131</v>
      </c>
      <c r="AB10" s="1048">
        <v>2.8363370728878081</v>
      </c>
      <c r="AC10" s="1048">
        <v>4.2849958540941788</v>
      </c>
      <c r="AD10" s="1048">
        <v>8.1138335639790053</v>
      </c>
      <c r="AE10" s="1048"/>
      <c r="AF10" s="1048">
        <v>85.06853334947489</v>
      </c>
      <c r="AG10" s="1048">
        <v>5.2935455211207794</v>
      </c>
      <c r="AH10" s="1048">
        <v>2.1620358735501233</v>
      </c>
      <c r="AI10" s="1048">
        <v>3.886947796627624</v>
      </c>
      <c r="AJ10" s="1048">
        <v>3.5889372348137667</v>
      </c>
      <c r="AK10" s="1048"/>
      <c r="AL10" s="1048">
        <v>93.558933956073062</v>
      </c>
      <c r="AM10" s="1048">
        <v>0.91246418290354836</v>
      </c>
      <c r="AN10" s="1048">
        <v>0.61755519766050093</v>
      </c>
      <c r="AO10" s="1048">
        <v>0.6043115221566262</v>
      </c>
      <c r="AP10" s="1048">
        <v>4.306734454649729</v>
      </c>
      <c r="AQ10" s="1048"/>
    </row>
    <row r="11" spans="1:43" s="1049" customFormat="1" ht="20.100000000000001" customHeight="1">
      <c r="A11" s="1047" t="s">
        <v>30</v>
      </c>
      <c r="B11" s="1048" t="s">
        <v>64</v>
      </c>
      <c r="C11" s="1048" t="s">
        <v>64</v>
      </c>
      <c r="D11" s="1048" t="s">
        <v>64</v>
      </c>
      <c r="E11" s="1048" t="s">
        <v>64</v>
      </c>
      <c r="F11" s="1048" t="s">
        <v>64</v>
      </c>
      <c r="G11" s="1048"/>
      <c r="H11" s="1048" t="s">
        <v>64</v>
      </c>
      <c r="I11" s="1048" t="s">
        <v>64</v>
      </c>
      <c r="J11" s="1048" t="s">
        <v>64</v>
      </c>
      <c r="K11" s="1048" t="s">
        <v>64</v>
      </c>
      <c r="L11" s="1048" t="s">
        <v>64</v>
      </c>
      <c r="M11" s="1048"/>
      <c r="N11" s="1048" t="s">
        <v>64</v>
      </c>
      <c r="O11" s="1048" t="s">
        <v>64</v>
      </c>
      <c r="P11" s="1048" t="s">
        <v>64</v>
      </c>
      <c r="Q11" s="1048" t="s">
        <v>64</v>
      </c>
      <c r="R11" s="1048" t="s">
        <v>64</v>
      </c>
      <c r="S11" s="1048"/>
      <c r="T11" s="1048">
        <v>81.316772260044019</v>
      </c>
      <c r="U11" s="1048">
        <v>3.1957632683226356</v>
      </c>
      <c r="V11" s="1048">
        <v>1.9961408483835925</v>
      </c>
      <c r="W11" s="1048">
        <v>4.1661889419145357</v>
      </c>
      <c r="X11" s="1048">
        <v>9.3251323660294645</v>
      </c>
      <c r="Y11" s="1048"/>
      <c r="Z11" s="1048">
        <v>78.504938076029802</v>
      </c>
      <c r="AA11" s="1048">
        <v>4.4811603460586964</v>
      </c>
      <c r="AB11" s="1048">
        <v>2.1288660771947896</v>
      </c>
      <c r="AC11" s="1048">
        <v>4.4323222080484213</v>
      </c>
      <c r="AD11" s="1048">
        <v>10.452700500001384</v>
      </c>
      <c r="AE11" s="1048"/>
      <c r="AF11" s="1048">
        <v>82.880286640849036</v>
      </c>
      <c r="AG11" s="1048">
        <v>3.5441656890857014</v>
      </c>
      <c r="AH11" s="1048">
        <v>2.8414440241484535</v>
      </c>
      <c r="AI11" s="1048">
        <v>6.8096649894712762</v>
      </c>
      <c r="AJ11" s="1048">
        <v>3.9244366206903107</v>
      </c>
      <c r="AK11" s="1048"/>
      <c r="AL11" s="1048" t="s">
        <v>64</v>
      </c>
      <c r="AM11" s="1048" t="s">
        <v>64</v>
      </c>
      <c r="AN11" s="1048" t="s">
        <v>64</v>
      </c>
      <c r="AO11" s="1048" t="s">
        <v>64</v>
      </c>
      <c r="AP11" s="1048" t="s">
        <v>64</v>
      </c>
      <c r="AQ11" s="1048"/>
    </row>
    <row r="12" spans="1:43" s="1049" customFormat="1" ht="20.100000000000001" customHeight="1">
      <c r="A12" s="1047" t="s">
        <v>31</v>
      </c>
      <c r="B12" s="1048" t="s">
        <v>64</v>
      </c>
      <c r="C12" s="1048" t="s">
        <v>64</v>
      </c>
      <c r="D12" s="1048" t="s">
        <v>64</v>
      </c>
      <c r="E12" s="1048" t="s">
        <v>64</v>
      </c>
      <c r="F12" s="1048" t="s">
        <v>64</v>
      </c>
      <c r="G12" s="1048"/>
      <c r="H12" s="1048" t="s">
        <v>64</v>
      </c>
      <c r="I12" s="1048" t="s">
        <v>64</v>
      </c>
      <c r="J12" s="1048" t="s">
        <v>64</v>
      </c>
      <c r="K12" s="1048" t="s">
        <v>64</v>
      </c>
      <c r="L12" s="1048" t="s">
        <v>64</v>
      </c>
      <c r="M12" s="1048"/>
      <c r="N12" s="1048" t="s">
        <v>64</v>
      </c>
      <c r="O12" s="1048" t="s">
        <v>64</v>
      </c>
      <c r="P12" s="1048" t="s">
        <v>64</v>
      </c>
      <c r="Q12" s="1048" t="s">
        <v>64</v>
      </c>
      <c r="R12" s="1048" t="s">
        <v>64</v>
      </c>
      <c r="S12" s="1048"/>
      <c r="T12" s="1048" t="s">
        <v>64</v>
      </c>
      <c r="U12" s="1048" t="s">
        <v>64</v>
      </c>
      <c r="V12" s="1048" t="s">
        <v>64</v>
      </c>
      <c r="W12" s="1048" t="s">
        <v>64</v>
      </c>
      <c r="X12" s="1048" t="s">
        <v>64</v>
      </c>
      <c r="Y12" s="1048"/>
      <c r="Z12" s="1048" t="s">
        <v>64</v>
      </c>
      <c r="AA12" s="1048" t="s">
        <v>64</v>
      </c>
      <c r="AB12" s="1048" t="s">
        <v>64</v>
      </c>
      <c r="AC12" s="1048" t="s">
        <v>64</v>
      </c>
      <c r="AD12" s="1048" t="s">
        <v>64</v>
      </c>
      <c r="AE12" s="1048"/>
      <c r="AF12" s="1048">
        <v>90.565915244785415</v>
      </c>
      <c r="AG12" s="1048">
        <v>1.9325620393737526</v>
      </c>
      <c r="AH12" s="1048">
        <v>1.8502402160165614</v>
      </c>
      <c r="AI12" s="1048">
        <v>3.9242451955452342</v>
      </c>
      <c r="AJ12" s="1048">
        <v>1.7270370182488817</v>
      </c>
      <c r="AK12" s="1048"/>
      <c r="AL12" s="1048" t="s">
        <v>64</v>
      </c>
      <c r="AM12" s="1048" t="s">
        <v>64</v>
      </c>
      <c r="AN12" s="1048" t="s">
        <v>64</v>
      </c>
      <c r="AO12" s="1048" t="s">
        <v>64</v>
      </c>
      <c r="AP12" s="1048" t="s">
        <v>64</v>
      </c>
      <c r="AQ12" s="1048"/>
    </row>
    <row r="13" spans="1:43" s="1049" customFormat="1" ht="20.100000000000001" customHeight="1">
      <c r="A13" s="1047" t="s">
        <v>865</v>
      </c>
      <c r="B13" s="1048">
        <v>100</v>
      </c>
      <c r="C13" s="1048">
        <v>0</v>
      </c>
      <c r="D13" s="1048">
        <v>0</v>
      </c>
      <c r="E13" s="1048">
        <v>0</v>
      </c>
      <c r="F13" s="1048">
        <v>0</v>
      </c>
      <c r="G13" s="1048"/>
      <c r="H13" s="1048">
        <v>89.850475708429528</v>
      </c>
      <c r="I13" s="1048">
        <v>5.1852761290782396</v>
      </c>
      <c r="J13" s="1048">
        <v>0.35528202249980823</v>
      </c>
      <c r="K13" s="1048">
        <v>3.5190026287756351</v>
      </c>
      <c r="L13" s="1048">
        <v>1.0899549346009456</v>
      </c>
      <c r="M13" s="1048"/>
      <c r="N13" s="1048">
        <v>86.84367205058777</v>
      </c>
      <c r="O13" s="1048">
        <v>7.6097791977740652</v>
      </c>
      <c r="P13" s="1048">
        <v>2.0362547449813069</v>
      </c>
      <c r="Q13" s="1048">
        <v>2.1729682289904604</v>
      </c>
      <c r="R13" s="1048">
        <v>1.3373230120624306</v>
      </c>
      <c r="S13" s="1048"/>
      <c r="T13" s="1048">
        <v>79.397096037124854</v>
      </c>
      <c r="U13" s="1048">
        <v>7.4519365074802124</v>
      </c>
      <c r="V13" s="1048">
        <v>2.2724298247453314</v>
      </c>
      <c r="W13" s="1048">
        <v>3.8734069588489968</v>
      </c>
      <c r="X13" s="1048">
        <v>7.005130444949673</v>
      </c>
      <c r="Y13" s="1048"/>
      <c r="Z13" s="1048">
        <v>44.557231662126142</v>
      </c>
      <c r="AA13" s="1048">
        <v>10.863565579156583</v>
      </c>
      <c r="AB13" s="1048">
        <v>3.157951887865206</v>
      </c>
      <c r="AC13" s="1048">
        <v>7.4503836315837821</v>
      </c>
      <c r="AD13" s="1048">
        <v>33.970664273018023</v>
      </c>
      <c r="AE13" s="1048"/>
      <c r="AF13" s="1048">
        <v>84.038861848151356</v>
      </c>
      <c r="AG13" s="1048">
        <v>5.1303217727844004</v>
      </c>
      <c r="AH13" s="1048">
        <v>2.447702983149632</v>
      </c>
      <c r="AI13" s="1048">
        <v>4.5275599291162365</v>
      </c>
      <c r="AJ13" s="1048">
        <v>3.8555532987154502</v>
      </c>
      <c r="AK13" s="1048"/>
      <c r="AL13" s="1048" t="s">
        <v>64</v>
      </c>
      <c r="AM13" s="1048" t="s">
        <v>64</v>
      </c>
      <c r="AN13" s="1048" t="s">
        <v>64</v>
      </c>
      <c r="AO13" s="1048" t="s">
        <v>64</v>
      </c>
      <c r="AP13" s="1048" t="s">
        <v>64</v>
      </c>
      <c r="AQ13" s="1048"/>
    </row>
    <row r="14" spans="1:43" s="1049" customFormat="1" ht="20.100000000000001" customHeight="1">
      <c r="A14" s="1047" t="s">
        <v>33</v>
      </c>
      <c r="B14" s="1048">
        <v>94.434335789475057</v>
      </c>
      <c r="C14" s="1048">
        <v>0</v>
      </c>
      <c r="D14" s="1048">
        <v>0</v>
      </c>
      <c r="E14" s="1048">
        <v>0</v>
      </c>
      <c r="F14" s="1048">
        <v>5.565653317577774</v>
      </c>
      <c r="G14" s="1048"/>
      <c r="H14" s="1048">
        <v>0</v>
      </c>
      <c r="I14" s="1048">
        <v>0</v>
      </c>
      <c r="J14" s="1048">
        <v>0</v>
      </c>
      <c r="K14" s="1048">
        <v>0</v>
      </c>
      <c r="L14" s="1048">
        <v>100</v>
      </c>
      <c r="M14" s="1048"/>
      <c r="N14" s="1048">
        <v>99.736483166874521</v>
      </c>
      <c r="O14" s="1048">
        <v>0</v>
      </c>
      <c r="P14" s="1048">
        <v>0</v>
      </c>
      <c r="Q14" s="1048">
        <v>0.26351683312547453</v>
      </c>
      <c r="R14" s="1048">
        <v>0</v>
      </c>
      <c r="S14" s="1048"/>
      <c r="T14" s="1048">
        <v>80.952848159951316</v>
      </c>
      <c r="U14" s="1048">
        <v>4.1142731489257072</v>
      </c>
      <c r="V14" s="1048">
        <v>1.9344900438595769</v>
      </c>
      <c r="W14" s="1048">
        <v>2.6862402848361326</v>
      </c>
      <c r="X14" s="1048">
        <v>10.312147776184494</v>
      </c>
      <c r="Y14" s="1048"/>
      <c r="Z14" s="1048">
        <v>87.909032783068369</v>
      </c>
      <c r="AA14" s="1048">
        <v>2.8968305178855442</v>
      </c>
      <c r="AB14" s="1048">
        <v>1.695040252689634</v>
      </c>
      <c r="AC14" s="1048">
        <v>2.1668154024804975</v>
      </c>
      <c r="AD14" s="1048">
        <v>5.3322779879745594</v>
      </c>
      <c r="AE14" s="1048"/>
      <c r="AF14" s="1048">
        <v>91.121699125542648</v>
      </c>
      <c r="AG14" s="1048">
        <v>2.1054538552085251</v>
      </c>
      <c r="AH14" s="1048">
        <v>1.2976202698651085</v>
      </c>
      <c r="AI14" s="1048">
        <v>2.0297548981653009</v>
      </c>
      <c r="AJ14" s="1048">
        <v>3.4454675875693819</v>
      </c>
      <c r="AK14" s="1048"/>
      <c r="AL14" s="1048" t="s">
        <v>64</v>
      </c>
      <c r="AM14" s="1048" t="s">
        <v>64</v>
      </c>
      <c r="AN14" s="1048" t="s">
        <v>64</v>
      </c>
      <c r="AO14" s="1048" t="s">
        <v>64</v>
      </c>
      <c r="AP14" s="1048" t="s">
        <v>64</v>
      </c>
      <c r="AQ14" s="1048"/>
    </row>
    <row r="15" spans="1:43" s="1049" customFormat="1" ht="20.100000000000001" customHeight="1">
      <c r="A15" s="1047" t="s">
        <v>34</v>
      </c>
      <c r="B15" s="1048" t="s">
        <v>64</v>
      </c>
      <c r="C15" s="1048" t="s">
        <v>64</v>
      </c>
      <c r="D15" s="1048" t="s">
        <v>64</v>
      </c>
      <c r="E15" s="1048" t="s">
        <v>64</v>
      </c>
      <c r="F15" s="1048" t="s">
        <v>64</v>
      </c>
      <c r="G15" s="1048"/>
      <c r="H15" s="1048" t="s">
        <v>64</v>
      </c>
      <c r="I15" s="1048" t="s">
        <v>64</v>
      </c>
      <c r="J15" s="1048" t="s">
        <v>64</v>
      </c>
      <c r="K15" s="1048" t="s">
        <v>64</v>
      </c>
      <c r="L15" s="1048" t="s">
        <v>64</v>
      </c>
      <c r="M15" s="1048"/>
      <c r="N15" s="1048" t="s">
        <v>64</v>
      </c>
      <c r="O15" s="1048" t="s">
        <v>64</v>
      </c>
      <c r="P15" s="1048" t="s">
        <v>64</v>
      </c>
      <c r="Q15" s="1048" t="s">
        <v>64</v>
      </c>
      <c r="R15" s="1048" t="s">
        <v>64</v>
      </c>
      <c r="S15" s="1048"/>
      <c r="T15" s="1048">
        <v>92.316227246628699</v>
      </c>
      <c r="U15" s="1048">
        <v>1.602692590401612</v>
      </c>
      <c r="V15" s="1048">
        <v>1.3558648220420444</v>
      </c>
      <c r="W15" s="1048">
        <v>2.688704825547934</v>
      </c>
      <c r="X15" s="1048">
        <v>2.0365092171585069</v>
      </c>
      <c r="Y15" s="1048"/>
      <c r="Z15" s="1048">
        <v>85.228338345347936</v>
      </c>
      <c r="AA15" s="1048">
        <v>1.5563951544560832</v>
      </c>
      <c r="AB15" s="1048">
        <v>1.8120148769566282</v>
      </c>
      <c r="AC15" s="1048">
        <v>10.120105431549963</v>
      </c>
      <c r="AD15" s="1048">
        <v>1.28314512634976</v>
      </c>
      <c r="AE15" s="1048"/>
      <c r="AF15" s="1048" t="s">
        <v>64</v>
      </c>
      <c r="AG15" s="1048" t="s">
        <v>64</v>
      </c>
      <c r="AH15" s="1048" t="s">
        <v>64</v>
      </c>
      <c r="AI15" s="1048" t="s">
        <v>64</v>
      </c>
      <c r="AJ15" s="1048" t="s">
        <v>64</v>
      </c>
      <c r="AK15" s="1048"/>
      <c r="AL15" s="1048" t="s">
        <v>64</v>
      </c>
      <c r="AM15" s="1048" t="s">
        <v>64</v>
      </c>
      <c r="AN15" s="1048" t="s">
        <v>64</v>
      </c>
      <c r="AO15" s="1048" t="s">
        <v>64</v>
      </c>
      <c r="AP15" s="1048" t="s">
        <v>64</v>
      </c>
      <c r="AQ15" s="1048"/>
    </row>
    <row r="16" spans="1:43" s="1049" customFormat="1" ht="20.100000000000001" customHeight="1" thickBot="1">
      <c r="A16" s="1050" t="s">
        <v>35</v>
      </c>
      <c r="B16" s="1051">
        <v>95.744710620384168</v>
      </c>
      <c r="C16" s="1051">
        <v>0</v>
      </c>
      <c r="D16" s="1051">
        <v>0</v>
      </c>
      <c r="E16" s="1051">
        <v>0</v>
      </c>
      <c r="F16" s="1051">
        <v>4.25528105129405</v>
      </c>
      <c r="G16" s="1051"/>
      <c r="H16" s="1051">
        <v>91.278395433517247</v>
      </c>
      <c r="I16" s="1051">
        <v>3.2867505164980653</v>
      </c>
      <c r="J16" s="1051">
        <v>0.22519984314920222</v>
      </c>
      <c r="K16" s="1051">
        <v>2.2305627356710147</v>
      </c>
      <c r="L16" s="1051">
        <v>2.9790860347719281</v>
      </c>
      <c r="M16" s="1051"/>
      <c r="N16" s="1051">
        <v>87.228167688098296</v>
      </c>
      <c r="O16" s="1051">
        <v>7.3832158392142775</v>
      </c>
      <c r="P16" s="1051">
        <v>1.9756300275070846</v>
      </c>
      <c r="Q16" s="1051">
        <v>2.1154764114142801</v>
      </c>
      <c r="R16" s="1051">
        <v>1.2975073505014774</v>
      </c>
      <c r="S16" s="1051"/>
      <c r="T16" s="1051">
        <v>89.653361439680779</v>
      </c>
      <c r="U16" s="1051">
        <v>2.8745864848349623</v>
      </c>
      <c r="V16" s="1051">
        <v>1.2692441850307037</v>
      </c>
      <c r="W16" s="1051">
        <v>2.2016265158396005</v>
      </c>
      <c r="X16" s="1051">
        <v>4.0011809708572699</v>
      </c>
      <c r="Y16" s="1051"/>
      <c r="Z16" s="1051">
        <v>87.632745200424125</v>
      </c>
      <c r="AA16" s="1051">
        <v>2.6203488926117342</v>
      </c>
      <c r="AB16" s="1051">
        <v>1.4548700696051364</v>
      </c>
      <c r="AC16" s="1051">
        <v>4.0002178241874766</v>
      </c>
      <c r="AD16" s="1051">
        <v>4.291816046870677</v>
      </c>
      <c r="AE16" s="1051"/>
      <c r="AF16" s="1051">
        <v>87.543674453545876</v>
      </c>
      <c r="AG16" s="1051">
        <v>3.5502572078749828</v>
      </c>
      <c r="AH16" s="1051">
        <v>2.0516588039440489</v>
      </c>
      <c r="AI16" s="1051">
        <v>4.0149293570841751</v>
      </c>
      <c r="AJ16" s="1051">
        <v>2.8394797790947086</v>
      </c>
      <c r="AK16" s="1051"/>
      <c r="AL16" s="1051">
        <v>93.557360199237863</v>
      </c>
      <c r="AM16" s="1051">
        <v>0.91240868834291078</v>
      </c>
      <c r="AN16" s="1051">
        <v>0.61751763897600043</v>
      </c>
      <c r="AO16" s="1051">
        <v>0.60482363749463197</v>
      </c>
      <c r="AP16" s="1051">
        <v>4.307888806176444</v>
      </c>
      <c r="AQ16" s="1048"/>
    </row>
    <row r="17" spans="1:43" s="1049" customFormat="1" ht="15.75" customHeight="1">
      <c r="A17" s="1052" t="s">
        <v>935</v>
      </c>
    </row>
    <row r="18" spans="1:43" s="1049" customFormat="1" ht="12.75" customHeight="1">
      <c r="A18" s="1049" t="s">
        <v>936</v>
      </c>
    </row>
    <row r="19" spans="1:43" s="1049" customFormat="1" ht="10.199999999999999">
      <c r="A19" s="1049" t="s">
        <v>937</v>
      </c>
      <c r="B19" s="1053"/>
      <c r="C19" s="1053"/>
      <c r="D19" s="1053"/>
      <c r="E19" s="1053"/>
      <c r="F19" s="1053"/>
    </row>
    <row r="20" spans="1:43" ht="13.2" customHeight="1">
      <c r="A20" s="778" t="s">
        <v>331</v>
      </c>
      <c r="B20" s="778"/>
      <c r="C20" s="778"/>
      <c r="D20" s="778"/>
      <c r="E20" s="778"/>
      <c r="F20" s="778"/>
      <c r="G20" s="778"/>
      <c r="H20" s="778"/>
      <c r="I20" s="778"/>
      <c r="J20" s="778"/>
      <c r="K20" s="778"/>
      <c r="L20" s="778"/>
      <c r="M20" s="778"/>
      <c r="N20" s="778"/>
      <c r="O20" s="778"/>
      <c r="P20" s="778"/>
      <c r="Q20" s="778"/>
      <c r="R20" s="778"/>
      <c r="S20" s="778"/>
      <c r="T20" s="778"/>
      <c r="U20" s="778"/>
      <c r="V20" s="778"/>
      <c r="W20" s="778"/>
      <c r="X20" s="778"/>
      <c r="Y20" s="778"/>
      <c r="Z20" s="778"/>
      <c r="AA20" s="778"/>
      <c r="AB20" s="778"/>
      <c r="AC20" s="778"/>
      <c r="AD20" s="778"/>
      <c r="AE20" s="778"/>
      <c r="AF20" s="778"/>
      <c r="AG20" s="778"/>
      <c r="AH20" s="778"/>
      <c r="AI20" s="778"/>
      <c r="AJ20" s="778"/>
      <c r="AK20" s="778"/>
      <c r="AL20" s="778"/>
      <c r="AM20" s="778"/>
      <c r="AN20" s="778"/>
      <c r="AO20" s="778"/>
      <c r="AP20" s="778"/>
      <c r="AQ20" s="778"/>
    </row>
    <row r="21" spans="1:43">
      <c r="A21" s="778"/>
      <c r="B21" s="778"/>
      <c r="C21" s="778"/>
      <c r="D21" s="778"/>
      <c r="E21" s="778"/>
      <c r="F21" s="778"/>
      <c r="G21" s="778"/>
      <c r="H21" s="778"/>
      <c r="I21" s="778"/>
      <c r="J21" s="778"/>
      <c r="K21" s="778"/>
      <c r="L21" s="778"/>
      <c r="M21" s="778"/>
      <c r="N21" s="778"/>
      <c r="O21" s="778"/>
      <c r="P21" s="778"/>
      <c r="Q21" s="778"/>
      <c r="R21" s="778"/>
      <c r="S21" s="778"/>
      <c r="T21" s="778"/>
      <c r="U21" s="778"/>
      <c r="V21" s="778"/>
      <c r="W21" s="778"/>
      <c r="X21" s="778"/>
      <c r="Y21" s="778"/>
      <c r="Z21" s="778"/>
      <c r="AA21" s="778"/>
      <c r="AB21" s="778"/>
      <c r="AC21" s="778"/>
      <c r="AD21" s="778"/>
      <c r="AE21" s="778"/>
      <c r="AF21" s="778"/>
      <c r="AG21" s="778"/>
      <c r="AH21" s="778"/>
      <c r="AI21" s="778"/>
      <c r="AJ21" s="778"/>
      <c r="AK21" s="778"/>
      <c r="AL21" s="778"/>
      <c r="AM21" s="778"/>
      <c r="AN21" s="778"/>
      <c r="AO21" s="778"/>
      <c r="AP21" s="778"/>
      <c r="AQ21" s="778"/>
    </row>
    <row r="22" spans="1:43">
      <c r="A22" s="1049"/>
    </row>
  </sheetData>
  <mergeCells count="12">
    <mergeCell ref="AL6:AP6"/>
    <mergeCell ref="A20:AQ21"/>
    <mergeCell ref="A2:AP2"/>
    <mergeCell ref="A3:AP3"/>
    <mergeCell ref="A4:AP4"/>
    <mergeCell ref="A6:A7"/>
    <mergeCell ref="B6:F6"/>
    <mergeCell ref="H6:L6"/>
    <mergeCell ref="N6:R6"/>
    <mergeCell ref="T6:X6"/>
    <mergeCell ref="Z6:AD6"/>
    <mergeCell ref="AF6:AJ6"/>
  </mergeCells>
  <hyperlinks>
    <hyperlink ref="A1" location="Índice!A1" display="Volver al Índice" xr:uid="{FB2D0AF3-E6E9-45AF-A74E-0A11A5C78265}"/>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93E69-2774-44D8-90E7-29585A2E9C77}">
  <dimension ref="A1:AA72"/>
  <sheetViews>
    <sheetView showGridLines="0" zoomScaleNormal="100" workbookViewId="0"/>
  </sheetViews>
  <sheetFormatPr baseColWidth="10" defaultColWidth="11.44140625" defaultRowHeight="13.8"/>
  <cols>
    <col min="1" max="1" width="30.44140625" style="1054" customWidth="1"/>
    <col min="2" max="22" width="8.44140625" style="1054" customWidth="1"/>
    <col min="23" max="23" width="9.44140625" style="1054" customWidth="1"/>
    <col min="24" max="24" width="8.44140625" style="1054" customWidth="1"/>
    <col min="25" max="25" width="12" style="1054" bestFit="1" customWidth="1"/>
    <col min="26" max="16384" width="11.44140625" style="1055"/>
  </cols>
  <sheetData>
    <row r="1" spans="1:27" ht="18" customHeight="1">
      <c r="A1" s="1184" t="s">
        <v>1011</v>
      </c>
    </row>
    <row r="2" spans="1:27" ht="21.15" customHeight="1">
      <c r="F2" s="539" t="s">
        <v>938</v>
      </c>
      <c r="G2" s="539"/>
      <c r="H2" s="539"/>
      <c r="I2" s="539"/>
    </row>
    <row r="3" spans="1:27" ht="18.75" customHeight="1">
      <c r="K3" s="1056">
        <v>46053</v>
      </c>
      <c r="L3" s="1056"/>
      <c r="M3" s="1056"/>
      <c r="N3" s="1056"/>
    </row>
    <row r="4" spans="1:27">
      <c r="A4" s="1057"/>
    </row>
    <row r="5" spans="1:27" ht="25.2" customHeight="1">
      <c r="A5" s="1058"/>
      <c r="B5" s="1059" t="s">
        <v>28</v>
      </c>
      <c r="C5" s="1059"/>
      <c r="D5" s="1059"/>
      <c r="E5" s="1059" t="s">
        <v>29</v>
      </c>
      <c r="F5" s="1059"/>
      <c r="G5" s="1059"/>
      <c r="H5" s="1059" t="s">
        <v>30</v>
      </c>
      <c r="I5" s="1059"/>
      <c r="J5" s="1059"/>
      <c r="K5" s="1059" t="s">
        <v>31</v>
      </c>
      <c r="L5" s="1059"/>
      <c r="M5" s="1059"/>
      <c r="N5" s="1059" t="s">
        <v>32</v>
      </c>
      <c r="O5" s="1059"/>
      <c r="P5" s="1059"/>
      <c r="Q5" s="1059" t="s">
        <v>33</v>
      </c>
      <c r="R5" s="1059"/>
      <c r="S5" s="1059"/>
      <c r="T5" s="1059" t="s">
        <v>34</v>
      </c>
      <c r="U5" s="1059"/>
      <c r="V5" s="1059"/>
      <c r="W5" s="1059" t="s">
        <v>388</v>
      </c>
      <c r="X5" s="1059"/>
      <c r="Y5" s="1059"/>
    </row>
    <row r="6" spans="1:27" s="1064" customFormat="1" ht="41.4">
      <c r="A6" s="1060"/>
      <c r="B6" s="1061" t="s">
        <v>939</v>
      </c>
      <c r="C6" s="1062" t="s">
        <v>940</v>
      </c>
      <c r="D6" s="1063" t="s">
        <v>941</v>
      </c>
      <c r="E6" s="1061" t="s">
        <v>939</v>
      </c>
      <c r="F6" s="1062" t="s">
        <v>940</v>
      </c>
      <c r="G6" s="1063" t="s">
        <v>941</v>
      </c>
      <c r="H6" s="1061" t="s">
        <v>939</v>
      </c>
      <c r="I6" s="1062" t="s">
        <v>940</v>
      </c>
      <c r="J6" s="1063" t="s">
        <v>941</v>
      </c>
      <c r="K6" s="1061" t="s">
        <v>939</v>
      </c>
      <c r="L6" s="1062" t="s">
        <v>940</v>
      </c>
      <c r="M6" s="1063" t="s">
        <v>941</v>
      </c>
      <c r="N6" s="1061" t="s">
        <v>939</v>
      </c>
      <c r="O6" s="1062" t="s">
        <v>940</v>
      </c>
      <c r="P6" s="1063" t="s">
        <v>941</v>
      </c>
      <c r="Q6" s="1061" t="s">
        <v>939</v>
      </c>
      <c r="R6" s="1062" t="s">
        <v>940</v>
      </c>
      <c r="S6" s="1063" t="s">
        <v>941</v>
      </c>
      <c r="T6" s="1061" t="s">
        <v>939</v>
      </c>
      <c r="U6" s="1062" t="s">
        <v>940</v>
      </c>
      <c r="V6" s="1063" t="s">
        <v>941</v>
      </c>
      <c r="W6" s="1061" t="s">
        <v>939</v>
      </c>
      <c r="X6" s="1062" t="s">
        <v>940</v>
      </c>
      <c r="Y6" s="1063" t="s">
        <v>941</v>
      </c>
    </row>
    <row r="7" spans="1:27" s="1064" customFormat="1" ht="10.199999999999999">
      <c r="A7" s="1065" t="s">
        <v>942</v>
      </c>
      <c r="B7" s="1066">
        <v>0</v>
      </c>
      <c r="C7" s="1067">
        <v>0</v>
      </c>
      <c r="D7" s="1068">
        <v>0</v>
      </c>
      <c r="E7" s="1066">
        <v>0</v>
      </c>
      <c r="F7" s="1067">
        <v>0</v>
      </c>
      <c r="G7" s="1068">
        <v>0</v>
      </c>
      <c r="H7" s="1066">
        <v>0</v>
      </c>
      <c r="I7" s="1067">
        <v>0</v>
      </c>
      <c r="J7" s="1068">
        <v>0</v>
      </c>
      <c r="K7" s="1066">
        <v>0</v>
      </c>
      <c r="L7" s="1067">
        <v>0</v>
      </c>
      <c r="M7" s="1068">
        <v>0</v>
      </c>
      <c r="N7" s="1066">
        <v>100.482</v>
      </c>
      <c r="O7" s="1067">
        <v>813.39081145584714</v>
      </c>
      <c r="P7" s="1068">
        <v>2826.9690000000001</v>
      </c>
      <c r="Q7" s="1066">
        <v>510.94099999999997</v>
      </c>
      <c r="R7" s="1067">
        <v>0</v>
      </c>
      <c r="S7" s="1068">
        <v>510.94099999999997</v>
      </c>
      <c r="T7" s="1066">
        <v>0</v>
      </c>
      <c r="U7" s="1067">
        <v>0</v>
      </c>
      <c r="V7" s="1068">
        <v>0</v>
      </c>
      <c r="W7" s="1066">
        <v>611.42399999999998</v>
      </c>
      <c r="X7" s="1067">
        <v>813.39081145584714</v>
      </c>
      <c r="Y7" s="1068">
        <v>3337.9110000000001</v>
      </c>
      <c r="Z7" s="1069"/>
      <c r="AA7" s="1069"/>
    </row>
    <row r="8" spans="1:27" s="1064" customFormat="1" ht="10.199999999999999">
      <c r="A8" s="1070" t="s">
        <v>943</v>
      </c>
      <c r="B8" s="1071">
        <v>0</v>
      </c>
      <c r="C8" s="1072">
        <v>0</v>
      </c>
      <c r="D8" s="1073">
        <v>0</v>
      </c>
      <c r="E8" s="1071">
        <v>0</v>
      </c>
      <c r="F8" s="1072">
        <v>0</v>
      </c>
      <c r="G8" s="1073">
        <v>0</v>
      </c>
      <c r="H8" s="1071">
        <v>0</v>
      </c>
      <c r="I8" s="1072">
        <v>0</v>
      </c>
      <c r="J8" s="1073">
        <v>0</v>
      </c>
      <c r="K8" s="1071">
        <v>0</v>
      </c>
      <c r="L8" s="1072">
        <v>0</v>
      </c>
      <c r="M8" s="1073">
        <v>0</v>
      </c>
      <c r="N8" s="1071">
        <v>0</v>
      </c>
      <c r="O8" s="1072">
        <v>0</v>
      </c>
      <c r="P8" s="1073">
        <v>0</v>
      </c>
      <c r="Q8" s="1071">
        <v>0</v>
      </c>
      <c r="R8" s="1072">
        <v>0</v>
      </c>
      <c r="S8" s="1073">
        <v>0</v>
      </c>
      <c r="T8" s="1071">
        <v>0</v>
      </c>
      <c r="U8" s="1072">
        <v>0</v>
      </c>
      <c r="V8" s="1073">
        <v>0</v>
      </c>
      <c r="W8" s="1071">
        <v>0</v>
      </c>
      <c r="X8" s="1072">
        <v>0</v>
      </c>
      <c r="Y8" s="1074">
        <v>0</v>
      </c>
      <c r="Z8" s="1069"/>
      <c r="AA8" s="1069"/>
    </row>
    <row r="9" spans="1:27" s="1064" customFormat="1" ht="10.199999999999999">
      <c r="A9" s="1070" t="s">
        <v>630</v>
      </c>
      <c r="B9" s="1071">
        <v>0</v>
      </c>
      <c r="C9" s="1073">
        <v>0</v>
      </c>
      <c r="D9" s="1073">
        <v>0</v>
      </c>
      <c r="E9" s="1071">
        <v>0</v>
      </c>
      <c r="F9" s="1073">
        <v>0</v>
      </c>
      <c r="G9" s="1073">
        <v>0</v>
      </c>
      <c r="H9" s="1071">
        <v>0</v>
      </c>
      <c r="I9" s="1073">
        <v>0</v>
      </c>
      <c r="J9" s="1073">
        <v>0</v>
      </c>
      <c r="K9" s="1071">
        <v>0</v>
      </c>
      <c r="L9" s="1073">
        <v>0</v>
      </c>
      <c r="M9" s="1073">
        <v>0</v>
      </c>
      <c r="N9" s="1071">
        <v>0</v>
      </c>
      <c r="O9" s="1073">
        <v>0</v>
      </c>
      <c r="P9" s="1073">
        <v>0</v>
      </c>
      <c r="Q9" s="1071">
        <v>0</v>
      </c>
      <c r="R9" s="1073">
        <v>0</v>
      </c>
      <c r="S9" s="1073">
        <v>0</v>
      </c>
      <c r="T9" s="1071">
        <v>0</v>
      </c>
      <c r="U9" s="1073">
        <v>0</v>
      </c>
      <c r="V9" s="1073">
        <v>0</v>
      </c>
      <c r="W9" s="1071">
        <v>0</v>
      </c>
      <c r="X9" s="1073">
        <v>0</v>
      </c>
      <c r="Y9" s="1074">
        <v>0</v>
      </c>
      <c r="Z9" s="1069"/>
      <c r="AA9" s="1069"/>
    </row>
    <row r="10" spans="1:27" s="1064" customFormat="1" ht="10.199999999999999">
      <c r="A10" s="1070" t="s">
        <v>353</v>
      </c>
      <c r="B10" s="1071">
        <v>0</v>
      </c>
      <c r="C10" s="1073">
        <v>0</v>
      </c>
      <c r="D10" s="1073">
        <v>0</v>
      </c>
      <c r="E10" s="1071">
        <v>0</v>
      </c>
      <c r="F10" s="1073">
        <v>0</v>
      </c>
      <c r="G10" s="1073">
        <v>0</v>
      </c>
      <c r="H10" s="1071">
        <v>0</v>
      </c>
      <c r="I10" s="1073">
        <v>0</v>
      </c>
      <c r="J10" s="1073">
        <v>0</v>
      </c>
      <c r="K10" s="1071">
        <v>0</v>
      </c>
      <c r="L10" s="1073">
        <v>0</v>
      </c>
      <c r="M10" s="1073">
        <v>0</v>
      </c>
      <c r="N10" s="1071">
        <v>0</v>
      </c>
      <c r="O10" s="1073">
        <v>0</v>
      </c>
      <c r="P10" s="1073">
        <v>0</v>
      </c>
      <c r="Q10" s="1071">
        <v>0</v>
      </c>
      <c r="R10" s="1073">
        <v>0</v>
      </c>
      <c r="S10" s="1073">
        <v>0</v>
      </c>
      <c r="T10" s="1071">
        <v>0</v>
      </c>
      <c r="U10" s="1073">
        <v>0</v>
      </c>
      <c r="V10" s="1073">
        <v>0</v>
      </c>
      <c r="W10" s="1071">
        <v>0</v>
      </c>
      <c r="X10" s="1073">
        <v>0</v>
      </c>
      <c r="Y10" s="1074">
        <v>0</v>
      </c>
      <c r="Z10" s="1069"/>
      <c r="AA10" s="1069"/>
    </row>
    <row r="11" spans="1:27" s="1064" customFormat="1" ht="10.199999999999999">
      <c r="A11" s="1070" t="s">
        <v>357</v>
      </c>
      <c r="B11" s="1071">
        <v>0</v>
      </c>
      <c r="C11" s="1073">
        <v>0</v>
      </c>
      <c r="D11" s="1073">
        <v>0</v>
      </c>
      <c r="E11" s="1071">
        <v>0</v>
      </c>
      <c r="F11" s="1073">
        <v>0</v>
      </c>
      <c r="G11" s="1073">
        <v>0</v>
      </c>
      <c r="H11" s="1071">
        <v>0</v>
      </c>
      <c r="I11" s="1073">
        <v>0</v>
      </c>
      <c r="J11" s="1073">
        <v>0</v>
      </c>
      <c r="K11" s="1071">
        <v>0</v>
      </c>
      <c r="L11" s="1073">
        <v>0</v>
      </c>
      <c r="M11" s="1073">
        <v>0</v>
      </c>
      <c r="N11" s="1071">
        <v>0</v>
      </c>
      <c r="O11" s="1073">
        <v>616.01700477326972</v>
      </c>
      <c r="P11" s="1073">
        <v>2064.8890000000001</v>
      </c>
      <c r="Q11" s="1071">
        <v>0</v>
      </c>
      <c r="R11" s="1073">
        <v>0</v>
      </c>
      <c r="S11" s="1073">
        <v>0</v>
      </c>
      <c r="T11" s="1071">
        <v>0</v>
      </c>
      <c r="U11" s="1073">
        <v>0</v>
      </c>
      <c r="V11" s="1073">
        <v>0</v>
      </c>
      <c r="W11" s="1071">
        <v>0</v>
      </c>
      <c r="X11" s="1073">
        <v>616.01700477326972</v>
      </c>
      <c r="Y11" s="1074">
        <v>2064.8890000000001</v>
      </c>
      <c r="Z11" s="1069"/>
      <c r="AA11" s="1069"/>
    </row>
    <row r="12" spans="1:27" s="1064" customFormat="1" ht="10.199999999999999">
      <c r="A12" s="1070" t="s">
        <v>631</v>
      </c>
      <c r="B12" s="1071">
        <v>0</v>
      </c>
      <c r="C12" s="1073">
        <v>0</v>
      </c>
      <c r="D12" s="1073">
        <v>0</v>
      </c>
      <c r="E12" s="1071">
        <v>0</v>
      </c>
      <c r="F12" s="1073">
        <v>0</v>
      </c>
      <c r="G12" s="1073">
        <v>0</v>
      </c>
      <c r="H12" s="1071">
        <v>0</v>
      </c>
      <c r="I12" s="1073">
        <v>0</v>
      </c>
      <c r="J12" s="1073">
        <v>0</v>
      </c>
      <c r="K12" s="1071">
        <v>0</v>
      </c>
      <c r="L12" s="1073">
        <v>0</v>
      </c>
      <c r="M12" s="1073">
        <v>0</v>
      </c>
      <c r="N12" s="1071">
        <v>0</v>
      </c>
      <c r="O12" s="1073">
        <v>0</v>
      </c>
      <c r="P12" s="1073">
        <v>0</v>
      </c>
      <c r="Q12" s="1071">
        <v>510.94099999999997</v>
      </c>
      <c r="R12" s="1073">
        <v>0</v>
      </c>
      <c r="S12" s="1073">
        <v>510.94099999999997</v>
      </c>
      <c r="T12" s="1071">
        <v>0</v>
      </c>
      <c r="U12" s="1073">
        <v>0</v>
      </c>
      <c r="V12" s="1073">
        <v>0</v>
      </c>
      <c r="W12" s="1071">
        <v>510.94099999999997</v>
      </c>
      <c r="X12" s="1073">
        <v>0</v>
      </c>
      <c r="Y12" s="1074">
        <v>510.94099999999997</v>
      </c>
      <c r="Z12" s="1069"/>
      <c r="AA12" s="1069"/>
    </row>
    <row r="13" spans="1:27" s="1064" customFormat="1" ht="10.199999999999999">
      <c r="A13" s="1070" t="s">
        <v>632</v>
      </c>
      <c r="B13" s="1071">
        <v>0</v>
      </c>
      <c r="C13" s="1073">
        <v>0</v>
      </c>
      <c r="D13" s="1073">
        <v>0</v>
      </c>
      <c r="E13" s="1071">
        <v>0</v>
      </c>
      <c r="F13" s="1073">
        <v>0</v>
      </c>
      <c r="G13" s="1073">
        <v>0</v>
      </c>
      <c r="H13" s="1071">
        <v>0</v>
      </c>
      <c r="I13" s="1073">
        <v>0</v>
      </c>
      <c r="J13" s="1073">
        <v>0</v>
      </c>
      <c r="K13" s="1071">
        <v>0</v>
      </c>
      <c r="L13" s="1073">
        <v>0</v>
      </c>
      <c r="M13" s="1073">
        <v>0</v>
      </c>
      <c r="N13" s="1071">
        <v>100.482</v>
      </c>
      <c r="O13" s="1073">
        <v>197.37380668257754</v>
      </c>
      <c r="P13" s="1073">
        <v>762.08</v>
      </c>
      <c r="Q13" s="1071">
        <v>0</v>
      </c>
      <c r="R13" s="1073">
        <v>0</v>
      </c>
      <c r="S13" s="1073">
        <v>0</v>
      </c>
      <c r="T13" s="1071">
        <v>0</v>
      </c>
      <c r="U13" s="1073">
        <v>0</v>
      </c>
      <c r="V13" s="1073">
        <v>0</v>
      </c>
      <c r="W13" s="1071">
        <v>100.482</v>
      </c>
      <c r="X13" s="1073">
        <v>197.37380668257754</v>
      </c>
      <c r="Y13" s="1074">
        <v>762.08</v>
      </c>
      <c r="Z13" s="1069"/>
      <c r="AA13" s="1069"/>
    </row>
    <row r="14" spans="1:27" s="1064" customFormat="1" ht="10.199999999999999">
      <c r="A14" s="1070" t="s">
        <v>633</v>
      </c>
      <c r="B14" s="1071">
        <v>0</v>
      </c>
      <c r="C14" s="1073">
        <v>0</v>
      </c>
      <c r="D14" s="1073">
        <v>0</v>
      </c>
      <c r="E14" s="1071">
        <v>0</v>
      </c>
      <c r="F14" s="1073">
        <v>0</v>
      </c>
      <c r="G14" s="1073">
        <v>0</v>
      </c>
      <c r="H14" s="1071">
        <v>0</v>
      </c>
      <c r="I14" s="1073">
        <v>0</v>
      </c>
      <c r="J14" s="1073">
        <v>0</v>
      </c>
      <c r="K14" s="1071">
        <v>0</v>
      </c>
      <c r="L14" s="1073">
        <v>0</v>
      </c>
      <c r="M14" s="1073">
        <v>0</v>
      </c>
      <c r="N14" s="1071">
        <v>0</v>
      </c>
      <c r="O14" s="1073">
        <v>0</v>
      </c>
      <c r="P14" s="1073">
        <v>0</v>
      </c>
      <c r="Q14" s="1071">
        <v>0</v>
      </c>
      <c r="R14" s="1073">
        <v>0</v>
      </c>
      <c r="S14" s="1073">
        <v>0</v>
      </c>
      <c r="T14" s="1071">
        <v>0</v>
      </c>
      <c r="U14" s="1073">
        <v>0</v>
      </c>
      <c r="V14" s="1073">
        <v>0</v>
      </c>
      <c r="W14" s="1071">
        <v>0</v>
      </c>
      <c r="X14" s="1073">
        <v>0</v>
      </c>
      <c r="Y14" s="1074">
        <v>0</v>
      </c>
      <c r="Z14" s="1069"/>
      <c r="AA14" s="1069"/>
    </row>
    <row r="15" spans="1:27" s="1064" customFormat="1" ht="10.199999999999999">
      <c r="A15" s="1070" t="s">
        <v>944</v>
      </c>
      <c r="B15" s="1071">
        <v>0</v>
      </c>
      <c r="C15" s="1073">
        <v>0</v>
      </c>
      <c r="D15" s="1073">
        <v>0</v>
      </c>
      <c r="E15" s="1071">
        <v>0</v>
      </c>
      <c r="F15" s="1073">
        <v>0</v>
      </c>
      <c r="G15" s="1073">
        <v>0</v>
      </c>
      <c r="H15" s="1071">
        <v>0</v>
      </c>
      <c r="I15" s="1073">
        <v>0</v>
      </c>
      <c r="J15" s="1073">
        <v>0</v>
      </c>
      <c r="K15" s="1071">
        <v>0</v>
      </c>
      <c r="L15" s="1073">
        <v>0</v>
      </c>
      <c r="M15" s="1073">
        <v>0</v>
      </c>
      <c r="N15" s="1071">
        <v>0</v>
      </c>
      <c r="O15" s="1073">
        <v>0</v>
      </c>
      <c r="P15" s="1073">
        <v>0</v>
      </c>
      <c r="Q15" s="1071">
        <v>0</v>
      </c>
      <c r="R15" s="1073">
        <v>0</v>
      </c>
      <c r="S15" s="1073">
        <v>0</v>
      </c>
      <c r="T15" s="1071">
        <v>0</v>
      </c>
      <c r="U15" s="1073">
        <v>0</v>
      </c>
      <c r="V15" s="1073">
        <v>0</v>
      </c>
      <c r="W15" s="1071">
        <v>0</v>
      </c>
      <c r="X15" s="1073">
        <v>0</v>
      </c>
      <c r="Y15" s="1074">
        <v>0</v>
      </c>
      <c r="Z15" s="1069"/>
      <c r="AA15" s="1069"/>
    </row>
    <row r="16" spans="1:27" s="1064" customFormat="1" ht="10.199999999999999">
      <c r="A16" s="1065" t="s">
        <v>945</v>
      </c>
      <c r="B16" s="1066">
        <v>0</v>
      </c>
      <c r="C16" s="1067">
        <v>0</v>
      </c>
      <c r="D16" s="1068">
        <v>0</v>
      </c>
      <c r="E16" s="1066">
        <v>628.07100000000003</v>
      </c>
      <c r="F16" s="1067">
        <v>0</v>
      </c>
      <c r="G16" s="1068">
        <v>628.07100000000003</v>
      </c>
      <c r="H16" s="1066">
        <v>0</v>
      </c>
      <c r="I16" s="1067">
        <v>0</v>
      </c>
      <c r="J16" s="1068">
        <v>0</v>
      </c>
      <c r="K16" s="1066">
        <v>0</v>
      </c>
      <c r="L16" s="1067">
        <v>0</v>
      </c>
      <c r="M16" s="1068">
        <v>0</v>
      </c>
      <c r="N16" s="1066">
        <v>2745.4810000000002</v>
      </c>
      <c r="O16" s="1067">
        <v>6140.1906324582342</v>
      </c>
      <c r="P16" s="1068">
        <v>23327.401000000002</v>
      </c>
      <c r="Q16" s="1066">
        <v>841.81</v>
      </c>
      <c r="R16" s="1067">
        <v>0</v>
      </c>
      <c r="S16" s="1068">
        <v>841.81</v>
      </c>
      <c r="T16" s="1066">
        <v>0</v>
      </c>
      <c r="U16" s="1067">
        <v>0</v>
      </c>
      <c r="V16" s="1068">
        <v>0</v>
      </c>
      <c r="W16" s="1066">
        <v>4215.3639999999996</v>
      </c>
      <c r="X16" s="1067">
        <v>6140.1906324582342</v>
      </c>
      <c r="Y16" s="1068">
        <v>24797.282999999999</v>
      </c>
      <c r="Z16" s="1069"/>
      <c r="AA16" s="1069"/>
    </row>
    <row r="17" spans="1:27" s="1064" customFormat="1" ht="10.199999999999999">
      <c r="A17" s="1070" t="s">
        <v>943</v>
      </c>
      <c r="B17" s="1071">
        <v>0</v>
      </c>
      <c r="C17" s="1072">
        <v>0</v>
      </c>
      <c r="D17" s="1073">
        <v>0</v>
      </c>
      <c r="E17" s="1071">
        <v>0</v>
      </c>
      <c r="F17" s="1072">
        <v>0</v>
      </c>
      <c r="G17" s="1073">
        <v>0</v>
      </c>
      <c r="H17" s="1071">
        <v>0</v>
      </c>
      <c r="I17" s="1072">
        <v>0</v>
      </c>
      <c r="J17" s="1073">
        <v>0</v>
      </c>
      <c r="K17" s="1071">
        <v>0</v>
      </c>
      <c r="L17" s="1072">
        <v>0</v>
      </c>
      <c r="M17" s="1073">
        <v>0</v>
      </c>
      <c r="N17" s="1071">
        <v>0</v>
      </c>
      <c r="O17" s="1072">
        <v>0</v>
      </c>
      <c r="P17" s="1073">
        <v>0</v>
      </c>
      <c r="Q17" s="1071">
        <v>0</v>
      </c>
      <c r="R17" s="1072">
        <v>0</v>
      </c>
      <c r="S17" s="1073">
        <v>0</v>
      </c>
      <c r="T17" s="1071">
        <v>0</v>
      </c>
      <c r="U17" s="1072">
        <v>0</v>
      </c>
      <c r="V17" s="1073">
        <v>0</v>
      </c>
      <c r="W17" s="1071">
        <v>0</v>
      </c>
      <c r="X17" s="1072">
        <v>0</v>
      </c>
      <c r="Y17" s="1074">
        <v>0</v>
      </c>
      <c r="Z17" s="1069"/>
      <c r="AA17" s="1069"/>
    </row>
    <row r="18" spans="1:27" s="1064" customFormat="1" ht="10.199999999999999">
      <c r="A18" s="1070" t="s">
        <v>630</v>
      </c>
      <c r="B18" s="1071">
        <v>0</v>
      </c>
      <c r="C18" s="1073">
        <v>0</v>
      </c>
      <c r="D18" s="1073">
        <v>0</v>
      </c>
      <c r="E18" s="1071">
        <v>0</v>
      </c>
      <c r="F18" s="1073">
        <v>0</v>
      </c>
      <c r="G18" s="1073">
        <v>0</v>
      </c>
      <c r="H18" s="1071">
        <v>0</v>
      </c>
      <c r="I18" s="1073">
        <v>0</v>
      </c>
      <c r="J18" s="1073">
        <v>0</v>
      </c>
      <c r="K18" s="1071">
        <v>0</v>
      </c>
      <c r="L18" s="1073">
        <v>0</v>
      </c>
      <c r="M18" s="1073">
        <v>0</v>
      </c>
      <c r="N18" s="1071">
        <v>0</v>
      </c>
      <c r="O18" s="1073">
        <v>0</v>
      </c>
      <c r="P18" s="1073">
        <v>0</v>
      </c>
      <c r="Q18" s="1071">
        <v>0</v>
      </c>
      <c r="R18" s="1073">
        <v>0</v>
      </c>
      <c r="S18" s="1073">
        <v>0</v>
      </c>
      <c r="T18" s="1071">
        <v>0</v>
      </c>
      <c r="U18" s="1073">
        <v>0</v>
      </c>
      <c r="V18" s="1073">
        <v>0</v>
      </c>
      <c r="W18" s="1071">
        <v>0</v>
      </c>
      <c r="X18" s="1073">
        <v>0</v>
      </c>
      <c r="Y18" s="1074">
        <v>0</v>
      </c>
      <c r="Z18" s="1069"/>
      <c r="AA18" s="1069"/>
    </row>
    <row r="19" spans="1:27" s="1064" customFormat="1" ht="10.199999999999999">
      <c r="A19" s="1070" t="s">
        <v>353</v>
      </c>
      <c r="B19" s="1071">
        <v>0</v>
      </c>
      <c r="C19" s="1073">
        <v>0</v>
      </c>
      <c r="D19" s="1073">
        <v>0</v>
      </c>
      <c r="E19" s="1071">
        <v>0</v>
      </c>
      <c r="F19" s="1073">
        <v>0</v>
      </c>
      <c r="G19" s="1073">
        <v>0</v>
      </c>
      <c r="H19" s="1071">
        <v>0</v>
      </c>
      <c r="I19" s="1073">
        <v>0</v>
      </c>
      <c r="J19" s="1073">
        <v>0</v>
      </c>
      <c r="K19" s="1071">
        <v>0</v>
      </c>
      <c r="L19" s="1073">
        <v>0</v>
      </c>
      <c r="M19" s="1073">
        <v>0</v>
      </c>
      <c r="N19" s="1071">
        <v>0</v>
      </c>
      <c r="O19" s="1073">
        <v>0</v>
      </c>
      <c r="P19" s="1073">
        <v>0</v>
      </c>
      <c r="Q19" s="1071">
        <v>0</v>
      </c>
      <c r="R19" s="1073">
        <v>0</v>
      </c>
      <c r="S19" s="1073">
        <v>0</v>
      </c>
      <c r="T19" s="1071">
        <v>0</v>
      </c>
      <c r="U19" s="1073">
        <v>0</v>
      </c>
      <c r="V19" s="1073">
        <v>0</v>
      </c>
      <c r="W19" s="1071">
        <v>0</v>
      </c>
      <c r="X19" s="1073">
        <v>0</v>
      </c>
      <c r="Y19" s="1074">
        <v>0</v>
      </c>
      <c r="Z19" s="1069"/>
      <c r="AA19" s="1069"/>
    </row>
    <row r="20" spans="1:27" s="1064" customFormat="1" ht="10.199999999999999">
      <c r="A20" s="1070" t="s">
        <v>357</v>
      </c>
      <c r="B20" s="1071">
        <v>0</v>
      </c>
      <c r="C20" s="1073">
        <v>0</v>
      </c>
      <c r="D20" s="1073">
        <v>0</v>
      </c>
      <c r="E20" s="1071">
        <v>628.07100000000003</v>
      </c>
      <c r="F20" s="1073">
        <v>0</v>
      </c>
      <c r="G20" s="1073">
        <v>628.07100000000003</v>
      </c>
      <c r="H20" s="1071">
        <v>0</v>
      </c>
      <c r="I20" s="1073">
        <v>0</v>
      </c>
      <c r="J20" s="1073">
        <v>0</v>
      </c>
      <c r="K20" s="1071">
        <v>0</v>
      </c>
      <c r="L20" s="1073">
        <v>0</v>
      </c>
      <c r="M20" s="1073">
        <v>0</v>
      </c>
      <c r="N20" s="1071">
        <v>2489.2379999999998</v>
      </c>
      <c r="O20" s="1073">
        <v>1972.1151551312646</v>
      </c>
      <c r="P20" s="1073">
        <v>9099.7690000000002</v>
      </c>
      <c r="Q20" s="1071">
        <v>0</v>
      </c>
      <c r="R20" s="1073">
        <v>0</v>
      </c>
      <c r="S20" s="1073">
        <v>0</v>
      </c>
      <c r="T20" s="1071">
        <v>0</v>
      </c>
      <c r="U20" s="1073">
        <v>0</v>
      </c>
      <c r="V20" s="1073">
        <v>0</v>
      </c>
      <c r="W20" s="1071">
        <v>3117.31</v>
      </c>
      <c r="X20" s="1073">
        <v>1972.1151551312646</v>
      </c>
      <c r="Y20" s="1074">
        <v>9727.8410000000003</v>
      </c>
      <c r="Z20" s="1069"/>
      <c r="AA20" s="1069"/>
    </row>
    <row r="21" spans="1:27" s="1064" customFormat="1" ht="10.199999999999999">
      <c r="A21" s="1070" t="s">
        <v>631</v>
      </c>
      <c r="B21" s="1071">
        <v>0</v>
      </c>
      <c r="C21" s="1073">
        <v>0</v>
      </c>
      <c r="D21" s="1073">
        <v>0</v>
      </c>
      <c r="E21" s="1071">
        <v>0</v>
      </c>
      <c r="F21" s="1073">
        <v>0</v>
      </c>
      <c r="G21" s="1073">
        <v>0</v>
      </c>
      <c r="H21" s="1071">
        <v>0</v>
      </c>
      <c r="I21" s="1073">
        <v>0</v>
      </c>
      <c r="J21" s="1073">
        <v>0</v>
      </c>
      <c r="K21" s="1071">
        <v>0</v>
      </c>
      <c r="L21" s="1073">
        <v>0</v>
      </c>
      <c r="M21" s="1073">
        <v>0</v>
      </c>
      <c r="N21" s="1071">
        <v>0</v>
      </c>
      <c r="O21" s="1073">
        <v>0</v>
      </c>
      <c r="P21" s="1073">
        <v>0</v>
      </c>
      <c r="Q21" s="1071">
        <v>841.81</v>
      </c>
      <c r="R21" s="1073">
        <v>0</v>
      </c>
      <c r="S21" s="1073">
        <v>841.81</v>
      </c>
      <c r="T21" s="1071">
        <v>0</v>
      </c>
      <c r="U21" s="1073">
        <v>0</v>
      </c>
      <c r="V21" s="1073">
        <v>0</v>
      </c>
      <c r="W21" s="1071">
        <v>841.81</v>
      </c>
      <c r="X21" s="1073">
        <v>0</v>
      </c>
      <c r="Y21" s="1074">
        <v>841.81</v>
      </c>
      <c r="Z21" s="1069"/>
      <c r="AA21" s="1069"/>
    </row>
    <row r="22" spans="1:27" s="1064" customFormat="1" ht="10.199999999999999">
      <c r="A22" s="1070" t="s">
        <v>632</v>
      </c>
      <c r="B22" s="1071">
        <v>0</v>
      </c>
      <c r="C22" s="1073">
        <v>0</v>
      </c>
      <c r="D22" s="1073">
        <v>0</v>
      </c>
      <c r="E22" s="1071">
        <v>0</v>
      </c>
      <c r="F22" s="1073">
        <v>0</v>
      </c>
      <c r="G22" s="1073">
        <v>0</v>
      </c>
      <c r="H22" s="1071">
        <v>0</v>
      </c>
      <c r="I22" s="1073">
        <v>0</v>
      </c>
      <c r="J22" s="1073">
        <v>0</v>
      </c>
      <c r="K22" s="1071">
        <v>0</v>
      </c>
      <c r="L22" s="1073">
        <v>0</v>
      </c>
      <c r="M22" s="1073">
        <v>0</v>
      </c>
      <c r="N22" s="1071">
        <v>256.24299999999999</v>
      </c>
      <c r="O22" s="1073">
        <v>4168.075178997613</v>
      </c>
      <c r="P22" s="1073">
        <v>14227.632</v>
      </c>
      <c r="Q22" s="1071">
        <v>0</v>
      </c>
      <c r="R22" s="1073">
        <v>0</v>
      </c>
      <c r="S22" s="1073">
        <v>0</v>
      </c>
      <c r="T22" s="1071">
        <v>0</v>
      </c>
      <c r="U22" s="1073">
        <v>0</v>
      </c>
      <c r="V22" s="1073">
        <v>0</v>
      </c>
      <c r="W22" s="1071">
        <v>256.24299999999999</v>
      </c>
      <c r="X22" s="1073">
        <v>4168.075178997613</v>
      </c>
      <c r="Y22" s="1074">
        <v>14227.632</v>
      </c>
      <c r="Z22" s="1069"/>
      <c r="AA22" s="1069"/>
    </row>
    <row r="23" spans="1:27" s="1064" customFormat="1" ht="10.199999999999999">
      <c r="A23" s="1070" t="s">
        <v>633</v>
      </c>
      <c r="B23" s="1071">
        <v>0</v>
      </c>
      <c r="C23" s="1073">
        <v>0</v>
      </c>
      <c r="D23" s="1073">
        <v>0</v>
      </c>
      <c r="E23" s="1071">
        <v>0</v>
      </c>
      <c r="F23" s="1073">
        <v>0</v>
      </c>
      <c r="G23" s="1073">
        <v>0</v>
      </c>
      <c r="H23" s="1071">
        <v>0</v>
      </c>
      <c r="I23" s="1073">
        <v>0</v>
      </c>
      <c r="J23" s="1073">
        <v>0</v>
      </c>
      <c r="K23" s="1071">
        <v>0</v>
      </c>
      <c r="L23" s="1073">
        <v>0</v>
      </c>
      <c r="M23" s="1073">
        <v>0</v>
      </c>
      <c r="N23" s="1071">
        <v>0</v>
      </c>
      <c r="O23" s="1073">
        <v>0</v>
      </c>
      <c r="P23" s="1073">
        <v>0</v>
      </c>
      <c r="Q23" s="1071">
        <v>0</v>
      </c>
      <c r="R23" s="1073">
        <v>0</v>
      </c>
      <c r="S23" s="1073">
        <v>0</v>
      </c>
      <c r="T23" s="1071">
        <v>0</v>
      </c>
      <c r="U23" s="1073">
        <v>0</v>
      </c>
      <c r="V23" s="1073">
        <v>0</v>
      </c>
      <c r="W23" s="1071">
        <v>0</v>
      </c>
      <c r="X23" s="1073">
        <v>0</v>
      </c>
      <c r="Y23" s="1074">
        <v>0</v>
      </c>
      <c r="Z23" s="1069"/>
      <c r="AA23" s="1069"/>
    </row>
    <row r="24" spans="1:27" s="1064" customFormat="1" ht="10.199999999999999">
      <c r="A24" s="1070" t="s">
        <v>946</v>
      </c>
      <c r="B24" s="1071">
        <v>0</v>
      </c>
      <c r="C24" s="1073">
        <v>0</v>
      </c>
      <c r="D24" s="1073">
        <v>0</v>
      </c>
      <c r="E24" s="1071">
        <v>0</v>
      </c>
      <c r="F24" s="1073">
        <v>0</v>
      </c>
      <c r="G24" s="1073">
        <v>0</v>
      </c>
      <c r="H24" s="1071">
        <v>0</v>
      </c>
      <c r="I24" s="1073">
        <v>0</v>
      </c>
      <c r="J24" s="1073">
        <v>0</v>
      </c>
      <c r="K24" s="1071">
        <v>0</v>
      </c>
      <c r="L24" s="1073">
        <v>0</v>
      </c>
      <c r="M24" s="1073">
        <v>0</v>
      </c>
      <c r="N24" s="1071">
        <v>0</v>
      </c>
      <c r="O24" s="1073">
        <v>0</v>
      </c>
      <c r="P24" s="1073">
        <v>0</v>
      </c>
      <c r="Q24" s="1071">
        <v>0</v>
      </c>
      <c r="R24" s="1073">
        <v>0</v>
      </c>
      <c r="S24" s="1073">
        <v>0</v>
      </c>
      <c r="T24" s="1071">
        <v>0</v>
      </c>
      <c r="U24" s="1073">
        <v>0</v>
      </c>
      <c r="V24" s="1073">
        <v>0</v>
      </c>
      <c r="W24" s="1071">
        <v>0</v>
      </c>
      <c r="X24" s="1073">
        <v>0</v>
      </c>
      <c r="Y24" s="1074">
        <v>0</v>
      </c>
      <c r="Z24" s="1069"/>
      <c r="AA24" s="1069"/>
    </row>
    <row r="25" spans="1:27" s="1064" customFormat="1" ht="10.199999999999999">
      <c r="A25" s="1065" t="s">
        <v>947</v>
      </c>
      <c r="B25" s="1066">
        <v>181.696</v>
      </c>
      <c r="C25" s="1067">
        <v>0</v>
      </c>
      <c r="D25" s="1068">
        <v>181.696</v>
      </c>
      <c r="E25" s="1066">
        <v>0</v>
      </c>
      <c r="F25" s="1067">
        <v>0</v>
      </c>
      <c r="G25" s="1068">
        <v>0</v>
      </c>
      <c r="H25" s="1066">
        <v>0</v>
      </c>
      <c r="I25" s="1067">
        <v>0</v>
      </c>
      <c r="J25" s="1068">
        <v>0</v>
      </c>
      <c r="K25" s="1066">
        <v>0</v>
      </c>
      <c r="L25" s="1067">
        <v>0</v>
      </c>
      <c r="M25" s="1068">
        <v>0</v>
      </c>
      <c r="N25" s="1066">
        <v>31884.521000000001</v>
      </c>
      <c r="O25" s="1067">
        <v>12083.501491646775</v>
      </c>
      <c r="P25" s="1068">
        <v>72388.418999999994</v>
      </c>
      <c r="Q25" s="1066">
        <v>2039.567</v>
      </c>
      <c r="R25" s="1067">
        <v>0</v>
      </c>
      <c r="S25" s="1068">
        <v>2039.567</v>
      </c>
      <c r="T25" s="1066">
        <v>0</v>
      </c>
      <c r="U25" s="1067">
        <v>0</v>
      </c>
      <c r="V25" s="1068">
        <v>0</v>
      </c>
      <c r="W25" s="1066">
        <v>34105.785000000003</v>
      </c>
      <c r="X25" s="1067">
        <v>12083.501491646775</v>
      </c>
      <c r="Y25" s="1068">
        <v>74609.683000000005</v>
      </c>
      <c r="Z25" s="1069"/>
      <c r="AA25" s="1069"/>
    </row>
    <row r="26" spans="1:27" s="1064" customFormat="1" ht="10.199999999999999">
      <c r="A26" s="1070" t="s">
        <v>943</v>
      </c>
      <c r="B26" s="1071">
        <v>0</v>
      </c>
      <c r="C26" s="1072">
        <v>0</v>
      </c>
      <c r="D26" s="1073">
        <v>0</v>
      </c>
      <c r="E26" s="1071">
        <v>0</v>
      </c>
      <c r="F26" s="1072">
        <v>0</v>
      </c>
      <c r="G26" s="1073">
        <v>0</v>
      </c>
      <c r="H26" s="1071">
        <v>0</v>
      </c>
      <c r="I26" s="1072">
        <v>0</v>
      </c>
      <c r="J26" s="1073">
        <v>0</v>
      </c>
      <c r="K26" s="1071">
        <v>0</v>
      </c>
      <c r="L26" s="1072">
        <v>0</v>
      </c>
      <c r="M26" s="1073">
        <v>0</v>
      </c>
      <c r="N26" s="1071">
        <v>0</v>
      </c>
      <c r="O26" s="1072">
        <v>0</v>
      </c>
      <c r="P26" s="1073">
        <v>0</v>
      </c>
      <c r="Q26" s="1071">
        <v>0</v>
      </c>
      <c r="R26" s="1072">
        <v>0</v>
      </c>
      <c r="S26" s="1073">
        <v>0</v>
      </c>
      <c r="T26" s="1071">
        <v>0</v>
      </c>
      <c r="U26" s="1072">
        <v>0</v>
      </c>
      <c r="V26" s="1073">
        <v>0</v>
      </c>
      <c r="W26" s="1071">
        <v>0</v>
      </c>
      <c r="X26" s="1072">
        <v>0</v>
      </c>
      <c r="Y26" s="1074">
        <v>0</v>
      </c>
      <c r="Z26" s="1069"/>
      <c r="AA26" s="1069"/>
    </row>
    <row r="27" spans="1:27" s="1064" customFormat="1" ht="10.199999999999999">
      <c r="A27" s="1070" t="s">
        <v>630</v>
      </c>
      <c r="B27" s="1071">
        <v>0</v>
      </c>
      <c r="C27" s="1073">
        <v>0</v>
      </c>
      <c r="D27" s="1073">
        <v>0</v>
      </c>
      <c r="E27" s="1071">
        <v>0</v>
      </c>
      <c r="F27" s="1073">
        <v>0</v>
      </c>
      <c r="G27" s="1073">
        <v>0</v>
      </c>
      <c r="H27" s="1071">
        <v>0</v>
      </c>
      <c r="I27" s="1073">
        <v>0</v>
      </c>
      <c r="J27" s="1073">
        <v>0</v>
      </c>
      <c r="K27" s="1071">
        <v>0</v>
      </c>
      <c r="L27" s="1073">
        <v>0</v>
      </c>
      <c r="M27" s="1073">
        <v>0</v>
      </c>
      <c r="N27" s="1071">
        <v>0</v>
      </c>
      <c r="O27" s="1073">
        <v>0</v>
      </c>
      <c r="P27" s="1073">
        <v>0</v>
      </c>
      <c r="Q27" s="1071">
        <v>0</v>
      </c>
      <c r="R27" s="1073">
        <v>0</v>
      </c>
      <c r="S27" s="1073">
        <v>0</v>
      </c>
      <c r="T27" s="1071">
        <v>0</v>
      </c>
      <c r="U27" s="1073">
        <v>0</v>
      </c>
      <c r="V27" s="1073">
        <v>0</v>
      </c>
      <c r="W27" s="1071">
        <v>0</v>
      </c>
      <c r="X27" s="1073">
        <v>0</v>
      </c>
      <c r="Y27" s="1074">
        <v>0</v>
      </c>
      <c r="Z27" s="1069"/>
      <c r="AA27" s="1069"/>
    </row>
    <row r="28" spans="1:27" s="1064" customFormat="1" ht="10.199999999999999">
      <c r="A28" s="1070" t="s">
        <v>353</v>
      </c>
      <c r="B28" s="1071">
        <v>0</v>
      </c>
      <c r="C28" s="1073">
        <v>0</v>
      </c>
      <c r="D28" s="1073">
        <v>0</v>
      </c>
      <c r="E28" s="1071">
        <v>0</v>
      </c>
      <c r="F28" s="1073">
        <v>0</v>
      </c>
      <c r="G28" s="1073">
        <v>0</v>
      </c>
      <c r="H28" s="1071">
        <v>0</v>
      </c>
      <c r="I28" s="1073">
        <v>0</v>
      </c>
      <c r="J28" s="1073">
        <v>0</v>
      </c>
      <c r="K28" s="1071">
        <v>0</v>
      </c>
      <c r="L28" s="1073">
        <v>0</v>
      </c>
      <c r="M28" s="1073">
        <v>0</v>
      </c>
      <c r="N28" s="1071">
        <v>0</v>
      </c>
      <c r="O28" s="1073">
        <v>0</v>
      </c>
      <c r="P28" s="1073">
        <v>0</v>
      </c>
      <c r="Q28" s="1071">
        <v>0</v>
      </c>
      <c r="R28" s="1073">
        <v>0</v>
      </c>
      <c r="S28" s="1073">
        <v>0</v>
      </c>
      <c r="T28" s="1071">
        <v>0</v>
      </c>
      <c r="U28" s="1073">
        <v>0</v>
      </c>
      <c r="V28" s="1073">
        <v>0</v>
      </c>
      <c r="W28" s="1071">
        <v>0</v>
      </c>
      <c r="X28" s="1073">
        <v>0</v>
      </c>
      <c r="Y28" s="1074">
        <v>0</v>
      </c>
      <c r="Z28" s="1069"/>
      <c r="AA28" s="1069"/>
    </row>
    <row r="29" spans="1:27" s="1064" customFormat="1" ht="10.199999999999999">
      <c r="A29" s="1070" t="s">
        <v>357</v>
      </c>
      <c r="B29" s="1071">
        <v>181.696</v>
      </c>
      <c r="C29" s="1073">
        <v>0</v>
      </c>
      <c r="D29" s="1073">
        <v>181.696</v>
      </c>
      <c r="E29" s="1071">
        <v>0</v>
      </c>
      <c r="F29" s="1073">
        <v>0</v>
      </c>
      <c r="G29" s="1073">
        <v>0</v>
      </c>
      <c r="H29" s="1071">
        <v>0</v>
      </c>
      <c r="I29" s="1073">
        <v>0</v>
      </c>
      <c r="J29" s="1073">
        <v>0</v>
      </c>
      <c r="K29" s="1071">
        <v>0</v>
      </c>
      <c r="L29" s="1073">
        <v>0</v>
      </c>
      <c r="M29" s="1073">
        <v>0</v>
      </c>
      <c r="N29" s="1071">
        <v>30065.226999999999</v>
      </c>
      <c r="O29" s="1073">
        <v>10592.455548926013</v>
      </c>
      <c r="P29" s="1073">
        <v>65571.138999999996</v>
      </c>
      <c r="Q29" s="1071">
        <v>2039.567</v>
      </c>
      <c r="R29" s="1073">
        <v>0</v>
      </c>
      <c r="S29" s="1073">
        <v>2039.567</v>
      </c>
      <c r="T29" s="1071">
        <v>0</v>
      </c>
      <c r="U29" s="1073">
        <v>0</v>
      </c>
      <c r="V29" s="1073">
        <v>0</v>
      </c>
      <c r="W29" s="1071">
        <v>32286.491000000002</v>
      </c>
      <c r="X29" s="1073">
        <v>10592.455548926013</v>
      </c>
      <c r="Y29" s="1074">
        <v>67792.403000000006</v>
      </c>
      <c r="Z29" s="1069"/>
      <c r="AA29" s="1069"/>
    </row>
    <row r="30" spans="1:27" s="1064" customFormat="1" ht="10.199999999999999">
      <c r="A30" s="1070" t="s">
        <v>631</v>
      </c>
      <c r="B30" s="1071">
        <v>0</v>
      </c>
      <c r="C30" s="1073">
        <v>0</v>
      </c>
      <c r="D30" s="1073">
        <v>0</v>
      </c>
      <c r="E30" s="1071">
        <v>0</v>
      </c>
      <c r="F30" s="1073">
        <v>0</v>
      </c>
      <c r="G30" s="1073">
        <v>0</v>
      </c>
      <c r="H30" s="1071">
        <v>0</v>
      </c>
      <c r="I30" s="1073">
        <v>0</v>
      </c>
      <c r="J30" s="1073">
        <v>0</v>
      </c>
      <c r="K30" s="1071">
        <v>0</v>
      </c>
      <c r="L30" s="1073">
        <v>0</v>
      </c>
      <c r="M30" s="1073">
        <v>0</v>
      </c>
      <c r="N30" s="1071">
        <v>0</v>
      </c>
      <c r="O30" s="1073">
        <v>0</v>
      </c>
      <c r="P30" s="1073">
        <v>0</v>
      </c>
      <c r="Q30" s="1071">
        <v>0</v>
      </c>
      <c r="R30" s="1073">
        <v>0</v>
      </c>
      <c r="S30" s="1073">
        <v>0</v>
      </c>
      <c r="T30" s="1071">
        <v>0</v>
      </c>
      <c r="U30" s="1073">
        <v>0</v>
      </c>
      <c r="V30" s="1073">
        <v>0</v>
      </c>
      <c r="W30" s="1071">
        <v>0</v>
      </c>
      <c r="X30" s="1073">
        <v>0</v>
      </c>
      <c r="Y30" s="1074">
        <v>0</v>
      </c>
      <c r="Z30" s="1069"/>
      <c r="AA30" s="1069"/>
    </row>
    <row r="31" spans="1:27" s="1064" customFormat="1" ht="10.199999999999999">
      <c r="A31" s="1070" t="s">
        <v>632</v>
      </c>
      <c r="B31" s="1071">
        <v>0</v>
      </c>
      <c r="C31" s="1073">
        <v>0</v>
      </c>
      <c r="D31" s="1073">
        <v>0</v>
      </c>
      <c r="E31" s="1071">
        <v>0</v>
      </c>
      <c r="F31" s="1073">
        <v>0</v>
      </c>
      <c r="G31" s="1073">
        <v>0</v>
      </c>
      <c r="H31" s="1071">
        <v>0</v>
      </c>
      <c r="I31" s="1073">
        <v>0</v>
      </c>
      <c r="J31" s="1073">
        <v>0</v>
      </c>
      <c r="K31" s="1071">
        <v>0</v>
      </c>
      <c r="L31" s="1073">
        <v>0</v>
      </c>
      <c r="M31" s="1073">
        <v>0</v>
      </c>
      <c r="N31" s="1071">
        <v>1819.2940000000001</v>
      </c>
      <c r="O31" s="1073">
        <v>1491.0456443914079</v>
      </c>
      <c r="P31" s="1073">
        <v>6817.2790000000005</v>
      </c>
      <c r="Q31" s="1071">
        <v>0</v>
      </c>
      <c r="R31" s="1073">
        <v>0</v>
      </c>
      <c r="S31" s="1073">
        <v>0</v>
      </c>
      <c r="T31" s="1071">
        <v>0</v>
      </c>
      <c r="U31" s="1073">
        <v>0</v>
      </c>
      <c r="V31" s="1073">
        <v>0</v>
      </c>
      <c r="W31" s="1071">
        <v>1819.2940000000001</v>
      </c>
      <c r="X31" s="1073">
        <v>1491.0456443914079</v>
      </c>
      <c r="Y31" s="1074">
        <v>6817.2790000000005</v>
      </c>
      <c r="Z31" s="1069"/>
      <c r="AA31" s="1069"/>
    </row>
    <row r="32" spans="1:27" s="1064" customFormat="1" ht="10.199999999999999">
      <c r="A32" s="1070" t="s">
        <v>633</v>
      </c>
      <c r="B32" s="1071">
        <v>0</v>
      </c>
      <c r="C32" s="1073">
        <v>0</v>
      </c>
      <c r="D32" s="1073">
        <v>0</v>
      </c>
      <c r="E32" s="1071">
        <v>0</v>
      </c>
      <c r="F32" s="1073">
        <v>0</v>
      </c>
      <c r="G32" s="1073">
        <v>0</v>
      </c>
      <c r="H32" s="1071">
        <v>0</v>
      </c>
      <c r="I32" s="1073">
        <v>0</v>
      </c>
      <c r="J32" s="1073">
        <v>0</v>
      </c>
      <c r="K32" s="1071">
        <v>0</v>
      </c>
      <c r="L32" s="1073">
        <v>0</v>
      </c>
      <c r="M32" s="1073">
        <v>0</v>
      </c>
      <c r="N32" s="1071">
        <v>0</v>
      </c>
      <c r="O32" s="1073">
        <v>0</v>
      </c>
      <c r="P32" s="1073">
        <v>0</v>
      </c>
      <c r="Q32" s="1071">
        <v>0</v>
      </c>
      <c r="R32" s="1073">
        <v>0</v>
      </c>
      <c r="S32" s="1073">
        <v>0</v>
      </c>
      <c r="T32" s="1071">
        <v>0</v>
      </c>
      <c r="U32" s="1073">
        <v>0</v>
      </c>
      <c r="V32" s="1073">
        <v>0</v>
      </c>
      <c r="W32" s="1071">
        <v>0</v>
      </c>
      <c r="X32" s="1073">
        <v>0</v>
      </c>
      <c r="Y32" s="1074">
        <v>0</v>
      </c>
      <c r="Z32" s="1069"/>
      <c r="AA32" s="1069"/>
    </row>
    <row r="33" spans="1:27" s="1064" customFormat="1" ht="10.199999999999999">
      <c r="A33" s="1070" t="s">
        <v>948</v>
      </c>
      <c r="B33" s="1071">
        <v>0</v>
      </c>
      <c r="C33" s="1073">
        <v>0</v>
      </c>
      <c r="D33" s="1073">
        <v>0</v>
      </c>
      <c r="E33" s="1071">
        <v>0</v>
      </c>
      <c r="F33" s="1073">
        <v>0</v>
      </c>
      <c r="G33" s="1073">
        <v>0</v>
      </c>
      <c r="H33" s="1071">
        <v>0</v>
      </c>
      <c r="I33" s="1073">
        <v>0</v>
      </c>
      <c r="J33" s="1073">
        <v>0</v>
      </c>
      <c r="K33" s="1071">
        <v>0</v>
      </c>
      <c r="L33" s="1073">
        <v>0</v>
      </c>
      <c r="M33" s="1073">
        <v>0</v>
      </c>
      <c r="N33" s="1071">
        <v>0</v>
      </c>
      <c r="O33" s="1073">
        <v>0</v>
      </c>
      <c r="P33" s="1073">
        <v>0</v>
      </c>
      <c r="Q33" s="1071">
        <v>0</v>
      </c>
      <c r="R33" s="1073">
        <v>0</v>
      </c>
      <c r="S33" s="1073">
        <v>0</v>
      </c>
      <c r="T33" s="1071">
        <v>0</v>
      </c>
      <c r="U33" s="1073">
        <v>0</v>
      </c>
      <c r="V33" s="1073">
        <v>0</v>
      </c>
      <c r="W33" s="1071">
        <v>0</v>
      </c>
      <c r="X33" s="1073">
        <v>0</v>
      </c>
      <c r="Y33" s="1074">
        <v>0</v>
      </c>
      <c r="Z33" s="1069"/>
      <c r="AA33" s="1069"/>
    </row>
    <row r="34" spans="1:27" s="1064" customFormat="1" ht="10.199999999999999">
      <c r="A34" s="1065" t="s">
        <v>949</v>
      </c>
      <c r="B34" s="1066">
        <v>1805137.922</v>
      </c>
      <c r="C34" s="1067">
        <v>1.7944510739856798</v>
      </c>
      <c r="D34" s="1068">
        <v>1805143.9369999999</v>
      </c>
      <c r="E34" s="1066">
        <v>115054.76300000001</v>
      </c>
      <c r="F34" s="1067">
        <v>0</v>
      </c>
      <c r="G34" s="1068">
        <v>115054.76300000001</v>
      </c>
      <c r="H34" s="1066">
        <v>43404.938000000002</v>
      </c>
      <c r="I34" s="1067">
        <v>0</v>
      </c>
      <c r="J34" s="1068">
        <v>43404.938000000002</v>
      </c>
      <c r="K34" s="1066">
        <v>0</v>
      </c>
      <c r="L34" s="1067">
        <v>0</v>
      </c>
      <c r="M34" s="1068">
        <v>0</v>
      </c>
      <c r="N34" s="1066">
        <v>380957.57699999999</v>
      </c>
      <c r="O34" s="1067">
        <v>18000.798627684962</v>
      </c>
      <c r="P34" s="1068">
        <v>441296.255</v>
      </c>
      <c r="Q34" s="1066">
        <v>352227.78399999999</v>
      </c>
      <c r="R34" s="1067">
        <v>349.99015513126488</v>
      </c>
      <c r="S34" s="1068">
        <v>353400.95199999999</v>
      </c>
      <c r="T34" s="1066">
        <v>231488.89799999999</v>
      </c>
      <c r="U34" s="1067">
        <v>0</v>
      </c>
      <c r="V34" s="1068">
        <v>231488.89799999999</v>
      </c>
      <c r="W34" s="1066">
        <v>2928271.8849999998</v>
      </c>
      <c r="X34" s="1067">
        <v>18352.583233890211</v>
      </c>
      <c r="Y34" s="1068">
        <v>2989789.7450000001</v>
      </c>
      <c r="Z34" s="1069"/>
      <c r="AA34" s="1069"/>
    </row>
    <row r="35" spans="1:27" s="1064" customFormat="1" ht="10.199999999999999">
      <c r="A35" s="1070" t="s">
        <v>943</v>
      </c>
      <c r="B35" s="1071">
        <v>0</v>
      </c>
      <c r="C35" s="1072">
        <v>0</v>
      </c>
      <c r="D35" s="1073">
        <v>0</v>
      </c>
      <c r="E35" s="1071">
        <v>0</v>
      </c>
      <c r="F35" s="1072">
        <v>0</v>
      </c>
      <c r="G35" s="1073">
        <v>0</v>
      </c>
      <c r="H35" s="1071">
        <v>0</v>
      </c>
      <c r="I35" s="1072">
        <v>0</v>
      </c>
      <c r="J35" s="1073">
        <v>0</v>
      </c>
      <c r="K35" s="1071">
        <v>0</v>
      </c>
      <c r="L35" s="1072">
        <v>0</v>
      </c>
      <c r="M35" s="1073">
        <v>0</v>
      </c>
      <c r="N35" s="1071">
        <v>0</v>
      </c>
      <c r="O35" s="1072">
        <v>0</v>
      </c>
      <c r="P35" s="1073">
        <v>0</v>
      </c>
      <c r="Q35" s="1071">
        <v>0</v>
      </c>
      <c r="R35" s="1072">
        <v>0</v>
      </c>
      <c r="S35" s="1073">
        <v>0</v>
      </c>
      <c r="T35" s="1071">
        <v>0</v>
      </c>
      <c r="U35" s="1072">
        <v>0</v>
      </c>
      <c r="V35" s="1073">
        <v>0</v>
      </c>
      <c r="W35" s="1071">
        <v>0</v>
      </c>
      <c r="X35" s="1072">
        <v>0</v>
      </c>
      <c r="Y35" s="1074">
        <v>0</v>
      </c>
      <c r="Z35" s="1069"/>
      <c r="AA35" s="1069"/>
    </row>
    <row r="36" spans="1:27" s="1064" customFormat="1" ht="10.199999999999999">
      <c r="A36" s="1070" t="s">
        <v>630</v>
      </c>
      <c r="B36" s="1071">
        <v>0</v>
      </c>
      <c r="C36" s="1073">
        <v>0</v>
      </c>
      <c r="D36" s="1073">
        <v>0</v>
      </c>
      <c r="E36" s="1071">
        <v>0</v>
      </c>
      <c r="F36" s="1073">
        <v>0</v>
      </c>
      <c r="G36" s="1073">
        <v>0</v>
      </c>
      <c r="H36" s="1071">
        <v>0</v>
      </c>
      <c r="I36" s="1073">
        <v>0</v>
      </c>
      <c r="J36" s="1073">
        <v>0</v>
      </c>
      <c r="K36" s="1071">
        <v>0</v>
      </c>
      <c r="L36" s="1073">
        <v>0</v>
      </c>
      <c r="M36" s="1073">
        <v>0</v>
      </c>
      <c r="N36" s="1071">
        <v>0</v>
      </c>
      <c r="O36" s="1073">
        <v>0</v>
      </c>
      <c r="P36" s="1073">
        <v>0</v>
      </c>
      <c r="Q36" s="1071">
        <v>0</v>
      </c>
      <c r="R36" s="1073">
        <v>0</v>
      </c>
      <c r="S36" s="1073">
        <v>0</v>
      </c>
      <c r="T36" s="1071">
        <v>0</v>
      </c>
      <c r="U36" s="1073">
        <v>0</v>
      </c>
      <c r="V36" s="1073">
        <v>0</v>
      </c>
      <c r="W36" s="1071">
        <v>0</v>
      </c>
      <c r="X36" s="1073">
        <v>0</v>
      </c>
      <c r="Y36" s="1074">
        <v>0</v>
      </c>
      <c r="Z36" s="1069"/>
      <c r="AA36" s="1069"/>
    </row>
    <row r="37" spans="1:27" s="1064" customFormat="1" ht="10.199999999999999">
      <c r="A37" s="1070" t="s">
        <v>353</v>
      </c>
      <c r="B37" s="1071">
        <v>0</v>
      </c>
      <c r="C37" s="1073">
        <v>0</v>
      </c>
      <c r="D37" s="1073">
        <v>0</v>
      </c>
      <c r="E37" s="1071">
        <v>0</v>
      </c>
      <c r="F37" s="1073">
        <v>0</v>
      </c>
      <c r="G37" s="1073">
        <v>0</v>
      </c>
      <c r="H37" s="1071">
        <v>0</v>
      </c>
      <c r="I37" s="1073">
        <v>0</v>
      </c>
      <c r="J37" s="1073">
        <v>0</v>
      </c>
      <c r="K37" s="1071">
        <v>0</v>
      </c>
      <c r="L37" s="1073">
        <v>0</v>
      </c>
      <c r="M37" s="1073">
        <v>0</v>
      </c>
      <c r="N37" s="1071">
        <v>0</v>
      </c>
      <c r="O37" s="1073">
        <v>0</v>
      </c>
      <c r="P37" s="1073">
        <v>0</v>
      </c>
      <c r="Q37" s="1071">
        <v>0</v>
      </c>
      <c r="R37" s="1073">
        <v>0</v>
      </c>
      <c r="S37" s="1073">
        <v>0</v>
      </c>
      <c r="T37" s="1071">
        <v>0</v>
      </c>
      <c r="U37" s="1073">
        <v>0</v>
      </c>
      <c r="V37" s="1073">
        <v>0</v>
      </c>
      <c r="W37" s="1071">
        <v>0</v>
      </c>
      <c r="X37" s="1073">
        <v>0</v>
      </c>
      <c r="Y37" s="1074">
        <v>0</v>
      </c>
      <c r="Z37" s="1069"/>
      <c r="AA37" s="1069"/>
    </row>
    <row r="38" spans="1:27" s="1064" customFormat="1" ht="10.199999999999999">
      <c r="A38" s="1070" t="s">
        <v>357</v>
      </c>
      <c r="B38" s="1071">
        <v>1805137.922</v>
      </c>
      <c r="C38" s="1073">
        <v>1.7944510739856798</v>
      </c>
      <c r="D38" s="1073">
        <v>1805143.9369999999</v>
      </c>
      <c r="E38" s="1071">
        <v>115054.76300000001</v>
      </c>
      <c r="F38" s="1073">
        <v>0</v>
      </c>
      <c r="G38" s="1073">
        <v>115054.76300000001</v>
      </c>
      <c r="H38" s="1071">
        <v>43404.938000000002</v>
      </c>
      <c r="I38" s="1073">
        <v>0</v>
      </c>
      <c r="J38" s="1073">
        <v>43404.938000000002</v>
      </c>
      <c r="K38" s="1071">
        <v>0</v>
      </c>
      <c r="L38" s="1073">
        <v>0</v>
      </c>
      <c r="M38" s="1073">
        <v>0</v>
      </c>
      <c r="N38" s="1071">
        <v>377267.935</v>
      </c>
      <c r="O38" s="1073">
        <v>16636.164081145584</v>
      </c>
      <c r="P38" s="1073">
        <v>433032.35800000001</v>
      </c>
      <c r="Q38" s="1071">
        <v>352227.78399999999</v>
      </c>
      <c r="R38" s="1073">
        <v>349.99015513126488</v>
      </c>
      <c r="S38" s="1073">
        <v>353400.95199999999</v>
      </c>
      <c r="T38" s="1071">
        <v>231488.89799999999</v>
      </c>
      <c r="U38" s="1073">
        <v>0</v>
      </c>
      <c r="V38" s="1073">
        <v>231488.89799999999</v>
      </c>
      <c r="W38" s="1071">
        <v>2924582.2429999998</v>
      </c>
      <c r="X38" s="1073">
        <v>16987.948687350832</v>
      </c>
      <c r="Y38" s="1074">
        <v>2981525.8470000001</v>
      </c>
      <c r="Z38" s="1069"/>
      <c r="AA38" s="1069"/>
    </row>
    <row r="39" spans="1:27" s="1064" customFormat="1" ht="10.199999999999999">
      <c r="A39" s="1070" t="s">
        <v>631</v>
      </c>
      <c r="B39" s="1071">
        <v>0</v>
      </c>
      <c r="C39" s="1073">
        <v>0</v>
      </c>
      <c r="D39" s="1073">
        <v>0</v>
      </c>
      <c r="E39" s="1071">
        <v>0</v>
      </c>
      <c r="F39" s="1073">
        <v>0</v>
      </c>
      <c r="G39" s="1073">
        <v>0</v>
      </c>
      <c r="H39" s="1071">
        <v>0</v>
      </c>
      <c r="I39" s="1073">
        <v>0</v>
      </c>
      <c r="J39" s="1073">
        <v>0</v>
      </c>
      <c r="K39" s="1071">
        <v>0</v>
      </c>
      <c r="L39" s="1073">
        <v>0</v>
      </c>
      <c r="M39" s="1073">
        <v>0</v>
      </c>
      <c r="N39" s="1071">
        <v>0</v>
      </c>
      <c r="O39" s="1073">
        <v>0</v>
      </c>
      <c r="P39" s="1073">
        <v>0</v>
      </c>
      <c r="Q39" s="1071">
        <v>0</v>
      </c>
      <c r="R39" s="1073">
        <v>0</v>
      </c>
      <c r="S39" s="1073">
        <v>0</v>
      </c>
      <c r="T39" s="1071">
        <v>0</v>
      </c>
      <c r="U39" s="1073">
        <v>0</v>
      </c>
      <c r="V39" s="1073">
        <v>0</v>
      </c>
      <c r="W39" s="1071">
        <v>0</v>
      </c>
      <c r="X39" s="1073">
        <v>0</v>
      </c>
      <c r="Y39" s="1074">
        <v>0</v>
      </c>
      <c r="Z39" s="1069"/>
      <c r="AA39" s="1069"/>
    </row>
    <row r="40" spans="1:27" s="1064" customFormat="1" ht="10.199999999999999">
      <c r="A40" s="1070" t="s">
        <v>632</v>
      </c>
      <c r="B40" s="1071">
        <v>0</v>
      </c>
      <c r="C40" s="1073">
        <v>0</v>
      </c>
      <c r="D40" s="1073">
        <v>0</v>
      </c>
      <c r="E40" s="1071">
        <v>0</v>
      </c>
      <c r="F40" s="1073">
        <v>0</v>
      </c>
      <c r="G40" s="1073">
        <v>0</v>
      </c>
      <c r="H40" s="1071">
        <v>0</v>
      </c>
      <c r="I40" s="1073">
        <v>0</v>
      </c>
      <c r="J40" s="1073">
        <v>0</v>
      </c>
      <c r="K40" s="1071">
        <v>0</v>
      </c>
      <c r="L40" s="1073">
        <v>0</v>
      </c>
      <c r="M40" s="1073">
        <v>0</v>
      </c>
      <c r="N40" s="1071">
        <v>3689.6419999999998</v>
      </c>
      <c r="O40" s="1073">
        <v>1364.6345465393795</v>
      </c>
      <c r="P40" s="1073">
        <v>8263.8970000000008</v>
      </c>
      <c r="Q40" s="1071">
        <v>0</v>
      </c>
      <c r="R40" s="1073">
        <v>0</v>
      </c>
      <c r="S40" s="1073">
        <v>0</v>
      </c>
      <c r="T40" s="1071">
        <v>0</v>
      </c>
      <c r="U40" s="1073">
        <v>0</v>
      </c>
      <c r="V40" s="1073">
        <v>0</v>
      </c>
      <c r="W40" s="1071">
        <v>3689.6419999999998</v>
      </c>
      <c r="X40" s="1073">
        <v>1364.6345465393795</v>
      </c>
      <c r="Y40" s="1074">
        <v>8263.8970000000008</v>
      </c>
      <c r="Z40" s="1069"/>
      <c r="AA40" s="1069"/>
    </row>
    <row r="41" spans="1:27" s="1064" customFormat="1" ht="10.199999999999999">
      <c r="A41" s="1070" t="s">
        <v>633</v>
      </c>
      <c r="B41" s="1071">
        <v>0</v>
      </c>
      <c r="C41" s="1073">
        <v>0</v>
      </c>
      <c r="D41" s="1073">
        <v>0</v>
      </c>
      <c r="E41" s="1071">
        <v>0</v>
      </c>
      <c r="F41" s="1073">
        <v>0</v>
      </c>
      <c r="G41" s="1073">
        <v>0</v>
      </c>
      <c r="H41" s="1071">
        <v>0</v>
      </c>
      <c r="I41" s="1073">
        <v>0</v>
      </c>
      <c r="J41" s="1073">
        <v>0</v>
      </c>
      <c r="K41" s="1071">
        <v>0</v>
      </c>
      <c r="L41" s="1073">
        <v>0</v>
      </c>
      <c r="M41" s="1073">
        <v>0</v>
      </c>
      <c r="N41" s="1071">
        <v>0</v>
      </c>
      <c r="O41" s="1073">
        <v>0</v>
      </c>
      <c r="P41" s="1073">
        <v>0</v>
      </c>
      <c r="Q41" s="1071">
        <v>0</v>
      </c>
      <c r="R41" s="1073">
        <v>0</v>
      </c>
      <c r="S41" s="1073">
        <v>0</v>
      </c>
      <c r="T41" s="1071">
        <v>0</v>
      </c>
      <c r="U41" s="1073">
        <v>0</v>
      </c>
      <c r="V41" s="1073">
        <v>0</v>
      </c>
      <c r="W41" s="1071">
        <v>0</v>
      </c>
      <c r="X41" s="1073">
        <v>0</v>
      </c>
      <c r="Y41" s="1074">
        <v>0</v>
      </c>
      <c r="Z41" s="1069"/>
      <c r="AA41" s="1069"/>
    </row>
    <row r="42" spans="1:27" s="1064" customFormat="1" ht="10.199999999999999">
      <c r="A42" s="1070" t="s">
        <v>950</v>
      </c>
      <c r="B42" s="1071">
        <v>0</v>
      </c>
      <c r="C42" s="1073">
        <v>0</v>
      </c>
      <c r="D42" s="1073">
        <v>0</v>
      </c>
      <c r="E42" s="1071">
        <v>0</v>
      </c>
      <c r="F42" s="1073">
        <v>0</v>
      </c>
      <c r="G42" s="1073">
        <v>0</v>
      </c>
      <c r="H42" s="1071">
        <v>0</v>
      </c>
      <c r="I42" s="1073">
        <v>0</v>
      </c>
      <c r="J42" s="1073">
        <v>0</v>
      </c>
      <c r="K42" s="1071">
        <v>0</v>
      </c>
      <c r="L42" s="1073">
        <v>0</v>
      </c>
      <c r="M42" s="1073">
        <v>0</v>
      </c>
      <c r="N42" s="1071">
        <v>0</v>
      </c>
      <c r="O42" s="1073">
        <v>0</v>
      </c>
      <c r="P42" s="1073">
        <v>0</v>
      </c>
      <c r="Q42" s="1071">
        <v>0</v>
      </c>
      <c r="R42" s="1073">
        <v>0</v>
      </c>
      <c r="S42" s="1073">
        <v>0</v>
      </c>
      <c r="T42" s="1071">
        <v>0</v>
      </c>
      <c r="U42" s="1073">
        <v>0</v>
      </c>
      <c r="V42" s="1073">
        <v>0</v>
      </c>
      <c r="W42" s="1071">
        <v>0</v>
      </c>
      <c r="X42" s="1073">
        <v>0</v>
      </c>
      <c r="Y42" s="1074">
        <v>0</v>
      </c>
      <c r="Z42" s="1069"/>
      <c r="AA42" s="1069"/>
    </row>
    <row r="43" spans="1:27" s="1064" customFormat="1" ht="10.199999999999999">
      <c r="A43" s="1075" t="s">
        <v>951</v>
      </c>
      <c r="B43" s="1076">
        <v>472376.17300000001</v>
      </c>
      <c r="C43" s="1077">
        <v>0</v>
      </c>
      <c r="D43" s="1078">
        <v>472376.17300000001</v>
      </c>
      <c r="E43" s="1076">
        <v>75721.08</v>
      </c>
      <c r="F43" s="1077">
        <v>0</v>
      </c>
      <c r="G43" s="1078">
        <v>75721.08</v>
      </c>
      <c r="H43" s="1076">
        <v>23587.315999999999</v>
      </c>
      <c r="I43" s="1077">
        <v>0</v>
      </c>
      <c r="J43" s="1078">
        <v>23587.315999999999</v>
      </c>
      <c r="K43" s="1076">
        <v>0</v>
      </c>
      <c r="L43" s="1077">
        <v>0</v>
      </c>
      <c r="M43" s="1078">
        <v>0</v>
      </c>
      <c r="N43" s="1076">
        <v>1957.6010000000001</v>
      </c>
      <c r="O43" s="1077">
        <v>7.5763723150357993</v>
      </c>
      <c r="P43" s="1078">
        <v>1982.998</v>
      </c>
      <c r="Q43" s="1076">
        <v>100143.298</v>
      </c>
      <c r="R43" s="1077">
        <v>0</v>
      </c>
      <c r="S43" s="1078">
        <v>100143.298</v>
      </c>
      <c r="T43" s="1076">
        <v>93957.976999999999</v>
      </c>
      <c r="U43" s="1077">
        <v>0</v>
      </c>
      <c r="V43" s="1078">
        <v>93957.976999999999</v>
      </c>
      <c r="W43" s="1076">
        <v>767743.44700000004</v>
      </c>
      <c r="X43" s="1077">
        <v>7.5763723150357993</v>
      </c>
      <c r="Y43" s="1078">
        <v>767768.84400000004</v>
      </c>
      <c r="Z43" s="1069"/>
      <c r="AA43" s="1069"/>
    </row>
    <row r="44" spans="1:27" s="1064" customFormat="1" ht="10.199999999999999">
      <c r="A44" s="1070" t="s">
        <v>943</v>
      </c>
      <c r="B44" s="1071">
        <v>0</v>
      </c>
      <c r="C44" s="1073">
        <v>0</v>
      </c>
      <c r="D44" s="1073">
        <v>0</v>
      </c>
      <c r="E44" s="1071">
        <v>0</v>
      </c>
      <c r="F44" s="1073">
        <v>0</v>
      </c>
      <c r="G44" s="1073">
        <v>0</v>
      </c>
      <c r="H44" s="1071">
        <v>0</v>
      </c>
      <c r="I44" s="1073">
        <v>0</v>
      </c>
      <c r="J44" s="1073">
        <v>0</v>
      </c>
      <c r="K44" s="1071">
        <v>0</v>
      </c>
      <c r="L44" s="1073">
        <v>0</v>
      </c>
      <c r="M44" s="1073">
        <v>0</v>
      </c>
      <c r="N44" s="1071">
        <v>0</v>
      </c>
      <c r="O44" s="1073">
        <v>0</v>
      </c>
      <c r="P44" s="1073">
        <v>0</v>
      </c>
      <c r="Q44" s="1071">
        <v>0</v>
      </c>
      <c r="R44" s="1073">
        <v>0</v>
      </c>
      <c r="S44" s="1073">
        <v>0</v>
      </c>
      <c r="T44" s="1071">
        <v>0</v>
      </c>
      <c r="U44" s="1073">
        <v>0</v>
      </c>
      <c r="V44" s="1073">
        <v>0</v>
      </c>
      <c r="W44" s="1071">
        <v>0</v>
      </c>
      <c r="X44" s="1073">
        <v>0</v>
      </c>
      <c r="Y44" s="1074">
        <v>0</v>
      </c>
      <c r="Z44" s="1069"/>
      <c r="AA44" s="1069"/>
    </row>
    <row r="45" spans="1:27" s="1064" customFormat="1" ht="10.199999999999999">
      <c r="A45" s="1070" t="s">
        <v>630</v>
      </c>
      <c r="B45" s="1071">
        <v>0</v>
      </c>
      <c r="C45" s="1073">
        <v>0</v>
      </c>
      <c r="D45" s="1073">
        <v>0</v>
      </c>
      <c r="E45" s="1071">
        <v>0</v>
      </c>
      <c r="F45" s="1073">
        <v>0</v>
      </c>
      <c r="G45" s="1073">
        <v>0</v>
      </c>
      <c r="H45" s="1071">
        <v>0</v>
      </c>
      <c r="I45" s="1073">
        <v>0</v>
      </c>
      <c r="J45" s="1073">
        <v>0</v>
      </c>
      <c r="K45" s="1071">
        <v>0</v>
      </c>
      <c r="L45" s="1073">
        <v>0</v>
      </c>
      <c r="M45" s="1073">
        <v>0</v>
      </c>
      <c r="N45" s="1071">
        <v>0</v>
      </c>
      <c r="O45" s="1073">
        <v>0</v>
      </c>
      <c r="P45" s="1073">
        <v>0</v>
      </c>
      <c r="Q45" s="1071">
        <v>0</v>
      </c>
      <c r="R45" s="1073">
        <v>0</v>
      </c>
      <c r="S45" s="1073">
        <v>0</v>
      </c>
      <c r="T45" s="1071">
        <v>0</v>
      </c>
      <c r="U45" s="1073">
        <v>0</v>
      </c>
      <c r="V45" s="1073">
        <v>0</v>
      </c>
      <c r="W45" s="1071">
        <v>0</v>
      </c>
      <c r="X45" s="1073">
        <v>0</v>
      </c>
      <c r="Y45" s="1074">
        <v>0</v>
      </c>
      <c r="Z45" s="1069"/>
      <c r="AA45" s="1069"/>
    </row>
    <row r="46" spans="1:27" s="1064" customFormat="1" ht="10.199999999999999">
      <c r="A46" s="1070" t="s">
        <v>353</v>
      </c>
      <c r="B46" s="1071">
        <v>0</v>
      </c>
      <c r="C46" s="1073">
        <v>0</v>
      </c>
      <c r="D46" s="1073">
        <v>0</v>
      </c>
      <c r="E46" s="1071">
        <v>0</v>
      </c>
      <c r="F46" s="1073">
        <v>0</v>
      </c>
      <c r="G46" s="1073">
        <v>0</v>
      </c>
      <c r="H46" s="1071">
        <v>0</v>
      </c>
      <c r="I46" s="1073">
        <v>0</v>
      </c>
      <c r="J46" s="1073">
        <v>0</v>
      </c>
      <c r="K46" s="1071">
        <v>0</v>
      </c>
      <c r="L46" s="1073">
        <v>0</v>
      </c>
      <c r="M46" s="1073">
        <v>0</v>
      </c>
      <c r="N46" s="1071">
        <v>0</v>
      </c>
      <c r="O46" s="1073">
        <v>0</v>
      </c>
      <c r="P46" s="1073">
        <v>0</v>
      </c>
      <c r="Q46" s="1071">
        <v>0</v>
      </c>
      <c r="R46" s="1073">
        <v>0</v>
      </c>
      <c r="S46" s="1073">
        <v>0</v>
      </c>
      <c r="T46" s="1071">
        <v>0</v>
      </c>
      <c r="U46" s="1073">
        <v>0</v>
      </c>
      <c r="V46" s="1073">
        <v>0</v>
      </c>
      <c r="W46" s="1071">
        <v>0</v>
      </c>
      <c r="X46" s="1073">
        <v>0</v>
      </c>
      <c r="Y46" s="1074">
        <v>0</v>
      </c>
      <c r="Z46" s="1069"/>
      <c r="AA46" s="1069"/>
    </row>
    <row r="47" spans="1:27" s="1064" customFormat="1" ht="10.199999999999999">
      <c r="A47" s="1070" t="s">
        <v>357</v>
      </c>
      <c r="B47" s="1071">
        <v>472376.17300000001</v>
      </c>
      <c r="C47" s="1073">
        <v>0</v>
      </c>
      <c r="D47" s="1073">
        <v>472376.17300000001</v>
      </c>
      <c r="E47" s="1071">
        <v>75721.08</v>
      </c>
      <c r="F47" s="1073">
        <v>0</v>
      </c>
      <c r="G47" s="1073">
        <v>75721.08</v>
      </c>
      <c r="H47" s="1071">
        <v>23587.315999999999</v>
      </c>
      <c r="I47" s="1073">
        <v>0</v>
      </c>
      <c r="J47" s="1073">
        <v>23587.315999999999</v>
      </c>
      <c r="K47" s="1071">
        <v>0</v>
      </c>
      <c r="L47" s="1073">
        <v>0</v>
      </c>
      <c r="M47" s="1073">
        <v>0</v>
      </c>
      <c r="N47" s="1071">
        <v>1957.6010000000001</v>
      </c>
      <c r="O47" s="1073">
        <v>7.5763723150357993</v>
      </c>
      <c r="P47" s="1073">
        <v>1982.998</v>
      </c>
      <c r="Q47" s="1071">
        <v>100143.298</v>
      </c>
      <c r="R47" s="1073">
        <v>0</v>
      </c>
      <c r="S47" s="1073">
        <v>100143.298</v>
      </c>
      <c r="T47" s="1071">
        <v>93957.976999999999</v>
      </c>
      <c r="U47" s="1073">
        <v>0</v>
      </c>
      <c r="V47" s="1073">
        <v>93957.976999999999</v>
      </c>
      <c r="W47" s="1071">
        <v>767743.44700000004</v>
      </c>
      <c r="X47" s="1073">
        <v>7.5763723150357993</v>
      </c>
      <c r="Y47" s="1074">
        <v>767768.84400000004</v>
      </c>
      <c r="Z47" s="1069"/>
      <c r="AA47" s="1069"/>
    </row>
    <row r="48" spans="1:27" s="1064" customFormat="1" ht="10.199999999999999">
      <c r="A48" s="1070" t="s">
        <v>631</v>
      </c>
      <c r="B48" s="1071">
        <v>0</v>
      </c>
      <c r="C48" s="1073">
        <v>0</v>
      </c>
      <c r="D48" s="1073">
        <v>0</v>
      </c>
      <c r="E48" s="1071">
        <v>0</v>
      </c>
      <c r="F48" s="1073">
        <v>0</v>
      </c>
      <c r="G48" s="1073">
        <v>0</v>
      </c>
      <c r="H48" s="1071">
        <v>0</v>
      </c>
      <c r="I48" s="1073">
        <v>0</v>
      </c>
      <c r="J48" s="1073">
        <v>0</v>
      </c>
      <c r="K48" s="1071">
        <v>0</v>
      </c>
      <c r="L48" s="1073">
        <v>0</v>
      </c>
      <c r="M48" s="1073">
        <v>0</v>
      </c>
      <c r="N48" s="1071">
        <v>0</v>
      </c>
      <c r="O48" s="1073">
        <v>0</v>
      </c>
      <c r="P48" s="1073">
        <v>0</v>
      </c>
      <c r="Q48" s="1071">
        <v>0</v>
      </c>
      <c r="R48" s="1073">
        <v>0</v>
      </c>
      <c r="S48" s="1073">
        <v>0</v>
      </c>
      <c r="T48" s="1071">
        <v>0</v>
      </c>
      <c r="U48" s="1073">
        <v>0</v>
      </c>
      <c r="V48" s="1073">
        <v>0</v>
      </c>
      <c r="W48" s="1071">
        <v>0</v>
      </c>
      <c r="X48" s="1073">
        <v>0</v>
      </c>
      <c r="Y48" s="1074">
        <v>0</v>
      </c>
      <c r="Z48" s="1069"/>
      <c r="AA48" s="1069"/>
    </row>
    <row r="49" spans="1:27" s="1064" customFormat="1" ht="10.199999999999999">
      <c r="A49" s="1070" t="s">
        <v>632</v>
      </c>
      <c r="B49" s="1071">
        <v>0</v>
      </c>
      <c r="C49" s="1073">
        <v>0</v>
      </c>
      <c r="D49" s="1073">
        <v>0</v>
      </c>
      <c r="E49" s="1071">
        <v>0</v>
      </c>
      <c r="F49" s="1073">
        <v>0</v>
      </c>
      <c r="G49" s="1073">
        <v>0</v>
      </c>
      <c r="H49" s="1071">
        <v>0</v>
      </c>
      <c r="I49" s="1073">
        <v>0</v>
      </c>
      <c r="J49" s="1073">
        <v>0</v>
      </c>
      <c r="K49" s="1071">
        <v>0</v>
      </c>
      <c r="L49" s="1073">
        <v>0</v>
      </c>
      <c r="M49" s="1073">
        <v>0</v>
      </c>
      <c r="N49" s="1071">
        <v>0</v>
      </c>
      <c r="O49" s="1073">
        <v>0</v>
      </c>
      <c r="P49" s="1073">
        <v>0</v>
      </c>
      <c r="Q49" s="1071">
        <v>0</v>
      </c>
      <c r="R49" s="1073">
        <v>0</v>
      </c>
      <c r="S49" s="1073">
        <v>0</v>
      </c>
      <c r="T49" s="1071">
        <v>0</v>
      </c>
      <c r="U49" s="1073">
        <v>0</v>
      </c>
      <c r="V49" s="1073">
        <v>0</v>
      </c>
      <c r="W49" s="1071">
        <v>0</v>
      </c>
      <c r="X49" s="1073">
        <v>0</v>
      </c>
      <c r="Y49" s="1074">
        <v>0</v>
      </c>
      <c r="Z49" s="1069"/>
      <c r="AA49" s="1069"/>
    </row>
    <row r="50" spans="1:27" s="1064" customFormat="1" ht="10.199999999999999">
      <c r="A50" s="1070" t="s">
        <v>633</v>
      </c>
      <c r="B50" s="1071">
        <v>0</v>
      </c>
      <c r="C50" s="1073">
        <v>0</v>
      </c>
      <c r="D50" s="1073">
        <v>0</v>
      </c>
      <c r="E50" s="1071">
        <v>0</v>
      </c>
      <c r="F50" s="1073">
        <v>0</v>
      </c>
      <c r="G50" s="1073">
        <v>0</v>
      </c>
      <c r="H50" s="1071">
        <v>0</v>
      </c>
      <c r="I50" s="1073">
        <v>0</v>
      </c>
      <c r="J50" s="1073">
        <v>0</v>
      </c>
      <c r="K50" s="1071">
        <v>0</v>
      </c>
      <c r="L50" s="1073">
        <v>0</v>
      </c>
      <c r="M50" s="1073">
        <v>0</v>
      </c>
      <c r="N50" s="1071">
        <v>0</v>
      </c>
      <c r="O50" s="1073">
        <v>0</v>
      </c>
      <c r="P50" s="1073">
        <v>0</v>
      </c>
      <c r="Q50" s="1071">
        <v>0</v>
      </c>
      <c r="R50" s="1073">
        <v>0</v>
      </c>
      <c r="S50" s="1073">
        <v>0</v>
      </c>
      <c r="T50" s="1071">
        <v>0</v>
      </c>
      <c r="U50" s="1073">
        <v>0</v>
      </c>
      <c r="V50" s="1073">
        <v>0</v>
      </c>
      <c r="W50" s="1071">
        <v>0</v>
      </c>
      <c r="X50" s="1073">
        <v>0</v>
      </c>
      <c r="Y50" s="1074">
        <v>0</v>
      </c>
      <c r="Z50" s="1069"/>
      <c r="AA50" s="1069"/>
    </row>
    <row r="51" spans="1:27" s="1064" customFormat="1" ht="10.199999999999999">
      <c r="A51" s="1070" t="s">
        <v>952</v>
      </c>
      <c r="B51" s="1071">
        <v>0</v>
      </c>
      <c r="C51" s="1073">
        <v>0</v>
      </c>
      <c r="D51" s="1073">
        <v>0</v>
      </c>
      <c r="E51" s="1071">
        <v>0</v>
      </c>
      <c r="F51" s="1073">
        <v>0</v>
      </c>
      <c r="G51" s="1073">
        <v>0</v>
      </c>
      <c r="H51" s="1071">
        <v>0</v>
      </c>
      <c r="I51" s="1073">
        <v>0</v>
      </c>
      <c r="J51" s="1073">
        <v>0</v>
      </c>
      <c r="K51" s="1071">
        <v>0</v>
      </c>
      <c r="L51" s="1073">
        <v>0</v>
      </c>
      <c r="M51" s="1073">
        <v>0</v>
      </c>
      <c r="N51" s="1071">
        <v>0</v>
      </c>
      <c r="O51" s="1073">
        <v>0</v>
      </c>
      <c r="P51" s="1073">
        <v>0</v>
      </c>
      <c r="Q51" s="1071">
        <v>0</v>
      </c>
      <c r="R51" s="1073">
        <v>0</v>
      </c>
      <c r="S51" s="1073">
        <v>0</v>
      </c>
      <c r="T51" s="1071">
        <v>0</v>
      </c>
      <c r="U51" s="1073">
        <v>0</v>
      </c>
      <c r="V51" s="1073">
        <v>0</v>
      </c>
      <c r="W51" s="1071">
        <v>0</v>
      </c>
      <c r="X51" s="1073">
        <v>0</v>
      </c>
      <c r="Y51" s="1074">
        <v>0</v>
      </c>
      <c r="Z51" s="1069"/>
      <c r="AA51" s="1069"/>
    </row>
    <row r="52" spans="1:27" s="1064" customFormat="1" ht="10.199999999999999">
      <c r="A52" s="1075" t="s">
        <v>953</v>
      </c>
      <c r="B52" s="1076">
        <v>243368.834</v>
      </c>
      <c r="C52" s="1077">
        <v>0</v>
      </c>
      <c r="D52" s="1078">
        <v>243368.834</v>
      </c>
      <c r="E52" s="1076">
        <v>895003.52</v>
      </c>
      <c r="F52" s="1077">
        <v>0</v>
      </c>
      <c r="G52" s="1078">
        <v>895003.52</v>
      </c>
      <c r="H52" s="1076">
        <v>148761.98699999999</v>
      </c>
      <c r="I52" s="1077">
        <v>0</v>
      </c>
      <c r="J52" s="1078">
        <v>148761.98699999999</v>
      </c>
      <c r="K52" s="1076">
        <v>1748067.452</v>
      </c>
      <c r="L52" s="1077">
        <v>0</v>
      </c>
      <c r="M52" s="1078">
        <v>1748067.452</v>
      </c>
      <c r="N52" s="1076">
        <v>1049267.6710000001</v>
      </c>
      <c r="O52" s="1077">
        <v>42259.633949880663</v>
      </c>
      <c r="P52" s="1078">
        <v>1190921.9639999999</v>
      </c>
      <c r="Q52" s="1076">
        <v>46994.690999999999</v>
      </c>
      <c r="R52" s="1077">
        <v>0</v>
      </c>
      <c r="S52" s="1078">
        <v>46994.690999999999</v>
      </c>
      <c r="T52" s="1076">
        <v>0</v>
      </c>
      <c r="U52" s="1077">
        <v>0</v>
      </c>
      <c r="V52" s="1078">
        <v>0</v>
      </c>
      <c r="W52" s="1076">
        <v>4131464.1570000001</v>
      </c>
      <c r="X52" s="1077">
        <v>42259.633949880663</v>
      </c>
      <c r="Y52" s="1078">
        <v>4273118.45</v>
      </c>
      <c r="Z52" s="1069"/>
      <c r="AA52" s="1069"/>
    </row>
    <row r="53" spans="1:27" s="1064" customFormat="1" ht="10.199999999999999">
      <c r="A53" s="1070" t="s">
        <v>943</v>
      </c>
      <c r="B53" s="1071">
        <v>0</v>
      </c>
      <c r="C53" s="1073">
        <v>0</v>
      </c>
      <c r="D53" s="1073">
        <v>0</v>
      </c>
      <c r="E53" s="1071">
        <v>0</v>
      </c>
      <c r="F53" s="1073">
        <v>0</v>
      </c>
      <c r="G53" s="1073">
        <v>0</v>
      </c>
      <c r="H53" s="1071">
        <v>0</v>
      </c>
      <c r="I53" s="1073">
        <v>0</v>
      </c>
      <c r="J53" s="1073">
        <v>0</v>
      </c>
      <c r="K53" s="1071">
        <v>0</v>
      </c>
      <c r="L53" s="1073">
        <v>0</v>
      </c>
      <c r="M53" s="1073">
        <v>0</v>
      </c>
      <c r="N53" s="1071">
        <v>0</v>
      </c>
      <c r="O53" s="1073">
        <v>0</v>
      </c>
      <c r="P53" s="1073">
        <v>0</v>
      </c>
      <c r="Q53" s="1071">
        <v>0</v>
      </c>
      <c r="R53" s="1073">
        <v>0</v>
      </c>
      <c r="S53" s="1073">
        <v>0</v>
      </c>
      <c r="T53" s="1071">
        <v>0</v>
      </c>
      <c r="U53" s="1073">
        <v>0</v>
      </c>
      <c r="V53" s="1073">
        <v>0</v>
      </c>
      <c r="W53" s="1071">
        <v>0</v>
      </c>
      <c r="X53" s="1073">
        <v>0</v>
      </c>
      <c r="Y53" s="1074">
        <v>0</v>
      </c>
      <c r="Z53" s="1069"/>
      <c r="AA53" s="1069"/>
    </row>
    <row r="54" spans="1:27" s="1064" customFormat="1" ht="10.199999999999999">
      <c r="A54" s="1070" t="s">
        <v>630</v>
      </c>
      <c r="B54" s="1071">
        <v>0</v>
      </c>
      <c r="C54" s="1073">
        <v>0</v>
      </c>
      <c r="D54" s="1073">
        <v>0</v>
      </c>
      <c r="E54" s="1071">
        <v>0</v>
      </c>
      <c r="F54" s="1073">
        <v>0</v>
      </c>
      <c r="G54" s="1073">
        <v>0</v>
      </c>
      <c r="H54" s="1071">
        <v>0</v>
      </c>
      <c r="I54" s="1073">
        <v>0</v>
      </c>
      <c r="J54" s="1073">
        <v>0</v>
      </c>
      <c r="K54" s="1071">
        <v>1726343.31</v>
      </c>
      <c r="L54" s="1073">
        <v>0</v>
      </c>
      <c r="M54" s="1073">
        <v>1726343.31</v>
      </c>
      <c r="N54" s="1071">
        <v>0</v>
      </c>
      <c r="O54" s="1073">
        <v>0</v>
      </c>
      <c r="P54" s="1073">
        <v>0</v>
      </c>
      <c r="Q54" s="1071">
        <v>0</v>
      </c>
      <c r="R54" s="1073">
        <v>0</v>
      </c>
      <c r="S54" s="1073">
        <v>0</v>
      </c>
      <c r="T54" s="1071">
        <v>0</v>
      </c>
      <c r="U54" s="1073">
        <v>0</v>
      </c>
      <c r="V54" s="1073">
        <v>0</v>
      </c>
      <c r="W54" s="1071">
        <v>1726343.31</v>
      </c>
      <c r="X54" s="1073">
        <v>0</v>
      </c>
      <c r="Y54" s="1074">
        <v>1726343.31</v>
      </c>
      <c r="Z54" s="1069"/>
      <c r="AA54" s="1069"/>
    </row>
    <row r="55" spans="1:27" s="1064" customFormat="1" ht="10.199999999999999">
      <c r="A55" s="1070" t="s">
        <v>357</v>
      </c>
      <c r="B55" s="1071">
        <v>243368.834</v>
      </c>
      <c r="C55" s="1073">
        <v>0</v>
      </c>
      <c r="D55" s="1073">
        <v>243368.834</v>
      </c>
      <c r="E55" s="1071">
        <v>856534.98499999999</v>
      </c>
      <c r="F55" s="1073">
        <v>0</v>
      </c>
      <c r="G55" s="1073">
        <v>856534.98499999999</v>
      </c>
      <c r="H55" s="1071">
        <v>93231.645999999993</v>
      </c>
      <c r="I55" s="1073">
        <v>0</v>
      </c>
      <c r="J55" s="1073">
        <v>93231.645999999993</v>
      </c>
      <c r="K55" s="1071">
        <v>21724.142</v>
      </c>
      <c r="L55" s="1073">
        <v>0</v>
      </c>
      <c r="M55" s="1073">
        <v>21724.142</v>
      </c>
      <c r="N55" s="1071">
        <v>1049267.6710000001</v>
      </c>
      <c r="O55" s="1073">
        <v>42259.633949880663</v>
      </c>
      <c r="P55" s="1073">
        <v>1190921.9639999999</v>
      </c>
      <c r="Q55" s="1071">
        <v>46994.690999999999</v>
      </c>
      <c r="R55" s="1073">
        <v>0</v>
      </c>
      <c r="S55" s="1073">
        <v>46994.690999999999</v>
      </c>
      <c r="T55" s="1071">
        <v>0</v>
      </c>
      <c r="U55" s="1073">
        <v>0</v>
      </c>
      <c r="V55" s="1073">
        <v>0</v>
      </c>
      <c r="W55" s="1071">
        <v>2311121.9709999999</v>
      </c>
      <c r="X55" s="1073">
        <v>42259.633949880663</v>
      </c>
      <c r="Y55" s="1074">
        <v>2452776.264</v>
      </c>
      <c r="Z55" s="1069"/>
      <c r="AA55" s="1069"/>
    </row>
    <row r="56" spans="1:27" s="1064" customFormat="1" ht="10.199999999999999">
      <c r="A56" s="1070" t="s">
        <v>954</v>
      </c>
      <c r="B56" s="1071">
        <v>0</v>
      </c>
      <c r="C56" s="1073">
        <v>0</v>
      </c>
      <c r="D56" s="1073">
        <v>0</v>
      </c>
      <c r="E56" s="1071">
        <v>0</v>
      </c>
      <c r="F56" s="1073">
        <v>0</v>
      </c>
      <c r="G56" s="1073">
        <v>0</v>
      </c>
      <c r="H56" s="1071">
        <v>0</v>
      </c>
      <c r="I56" s="1073">
        <v>0</v>
      </c>
      <c r="J56" s="1073">
        <v>0</v>
      </c>
      <c r="K56" s="1071">
        <v>0</v>
      </c>
      <c r="L56" s="1073">
        <v>0</v>
      </c>
      <c r="M56" s="1073">
        <v>0</v>
      </c>
      <c r="N56" s="1071">
        <v>0</v>
      </c>
      <c r="O56" s="1073">
        <v>0</v>
      </c>
      <c r="P56" s="1073">
        <v>0</v>
      </c>
      <c r="Q56" s="1071">
        <v>0</v>
      </c>
      <c r="R56" s="1073">
        <v>0</v>
      </c>
      <c r="S56" s="1073">
        <v>0</v>
      </c>
      <c r="T56" s="1071">
        <v>0</v>
      </c>
      <c r="U56" s="1073">
        <v>0</v>
      </c>
      <c r="V56" s="1073">
        <v>0</v>
      </c>
      <c r="W56" s="1071">
        <v>0</v>
      </c>
      <c r="X56" s="1073">
        <v>0</v>
      </c>
      <c r="Y56" s="1074">
        <v>0</v>
      </c>
      <c r="Z56" s="1069"/>
      <c r="AA56" s="1069"/>
    </row>
    <row r="57" spans="1:27" s="1064" customFormat="1" ht="10.199999999999999">
      <c r="A57" s="1070" t="s">
        <v>955</v>
      </c>
      <c r="B57" s="1071">
        <v>243368.834</v>
      </c>
      <c r="C57" s="1073">
        <v>0</v>
      </c>
      <c r="D57" s="1073">
        <v>243368.834</v>
      </c>
      <c r="E57" s="1071">
        <v>856534.98499999999</v>
      </c>
      <c r="F57" s="1073">
        <v>0</v>
      </c>
      <c r="G57" s="1073">
        <v>856534.98499999999</v>
      </c>
      <c r="H57" s="1071">
        <v>93231.645999999993</v>
      </c>
      <c r="I57" s="1073">
        <v>0</v>
      </c>
      <c r="J57" s="1073">
        <v>93231.645999999993</v>
      </c>
      <c r="K57" s="1071">
        <v>21724.142</v>
      </c>
      <c r="L57" s="1073">
        <v>0</v>
      </c>
      <c r="M57" s="1073">
        <v>21724.142</v>
      </c>
      <c r="N57" s="1071">
        <v>1049267.6710000001</v>
      </c>
      <c r="O57" s="1073">
        <v>42259.633949880663</v>
      </c>
      <c r="P57" s="1073">
        <v>1190921.9639999999</v>
      </c>
      <c r="Q57" s="1071">
        <v>46994.690999999999</v>
      </c>
      <c r="R57" s="1073">
        <v>0</v>
      </c>
      <c r="S57" s="1073">
        <v>46994.690999999999</v>
      </c>
      <c r="T57" s="1071">
        <v>0</v>
      </c>
      <c r="U57" s="1073">
        <v>0</v>
      </c>
      <c r="V57" s="1073">
        <v>0</v>
      </c>
      <c r="W57" s="1071">
        <v>2311121.9709999999</v>
      </c>
      <c r="X57" s="1073">
        <v>42259.633949880663</v>
      </c>
      <c r="Y57" s="1074">
        <v>2452776.264</v>
      </c>
      <c r="Z57" s="1069"/>
      <c r="AA57" s="1069"/>
    </row>
    <row r="58" spans="1:27" s="1064" customFormat="1" ht="10.199999999999999">
      <c r="A58" s="1070" t="s">
        <v>956</v>
      </c>
      <c r="B58" s="1071">
        <v>0</v>
      </c>
      <c r="C58" s="1073">
        <v>0</v>
      </c>
      <c r="D58" s="1073">
        <v>0</v>
      </c>
      <c r="E58" s="1071">
        <v>95438.452999999994</v>
      </c>
      <c r="F58" s="1073">
        <v>0</v>
      </c>
      <c r="G58" s="1073">
        <v>95438.452999999994</v>
      </c>
      <c r="H58" s="1071">
        <v>0</v>
      </c>
      <c r="I58" s="1073">
        <v>0</v>
      </c>
      <c r="J58" s="1073">
        <v>0</v>
      </c>
      <c r="K58" s="1071">
        <v>0</v>
      </c>
      <c r="L58" s="1073">
        <v>0</v>
      </c>
      <c r="M58" s="1073">
        <v>0</v>
      </c>
      <c r="N58" s="1071">
        <v>1043297.38</v>
      </c>
      <c r="O58" s="1073">
        <v>42141.500298329353</v>
      </c>
      <c r="P58" s="1073">
        <v>1184555.689</v>
      </c>
      <c r="Q58" s="1071">
        <v>0</v>
      </c>
      <c r="R58" s="1073">
        <v>0</v>
      </c>
      <c r="S58" s="1073">
        <v>0</v>
      </c>
      <c r="T58" s="1071">
        <v>0</v>
      </c>
      <c r="U58" s="1073">
        <v>0</v>
      </c>
      <c r="V58" s="1073">
        <v>0</v>
      </c>
      <c r="W58" s="1071">
        <v>1138735.8330000001</v>
      </c>
      <c r="X58" s="1073">
        <v>42141.500298329353</v>
      </c>
      <c r="Y58" s="1074">
        <v>1279994.142</v>
      </c>
      <c r="Z58" s="1069"/>
      <c r="AA58" s="1069"/>
    </row>
    <row r="59" spans="1:27" s="1064" customFormat="1" ht="10.199999999999999">
      <c r="A59" s="1070" t="s">
        <v>632</v>
      </c>
      <c r="B59" s="1071">
        <v>0</v>
      </c>
      <c r="C59" s="1073">
        <v>0</v>
      </c>
      <c r="D59" s="1073">
        <v>0</v>
      </c>
      <c r="E59" s="1071">
        <v>0</v>
      </c>
      <c r="F59" s="1073">
        <v>0</v>
      </c>
      <c r="G59" s="1073">
        <v>0</v>
      </c>
      <c r="H59" s="1071">
        <v>0</v>
      </c>
      <c r="I59" s="1073">
        <v>0</v>
      </c>
      <c r="J59" s="1073">
        <v>0</v>
      </c>
      <c r="K59" s="1071">
        <v>0</v>
      </c>
      <c r="L59" s="1073">
        <v>0</v>
      </c>
      <c r="M59" s="1073">
        <v>0</v>
      </c>
      <c r="N59" s="1071">
        <v>0</v>
      </c>
      <c r="O59" s="1073">
        <v>0</v>
      </c>
      <c r="P59" s="1073">
        <v>0</v>
      </c>
      <c r="Q59" s="1071">
        <v>0</v>
      </c>
      <c r="R59" s="1073">
        <v>0</v>
      </c>
      <c r="S59" s="1073">
        <v>0</v>
      </c>
      <c r="T59" s="1071">
        <v>0</v>
      </c>
      <c r="U59" s="1073">
        <v>0</v>
      </c>
      <c r="V59" s="1073">
        <v>0</v>
      </c>
      <c r="W59" s="1071">
        <v>0</v>
      </c>
      <c r="X59" s="1073">
        <v>0</v>
      </c>
      <c r="Y59" s="1074">
        <v>0</v>
      </c>
      <c r="Z59" s="1069"/>
      <c r="AA59" s="1069"/>
    </row>
    <row r="60" spans="1:27" s="1064" customFormat="1" ht="10.199999999999999">
      <c r="A60" s="1070" t="s">
        <v>957</v>
      </c>
      <c r="B60" s="1071">
        <v>0</v>
      </c>
      <c r="C60" s="1073">
        <v>0</v>
      </c>
      <c r="D60" s="1073">
        <v>0</v>
      </c>
      <c r="E60" s="1071">
        <v>0</v>
      </c>
      <c r="F60" s="1073">
        <v>0</v>
      </c>
      <c r="G60" s="1073">
        <v>0</v>
      </c>
      <c r="H60" s="1071">
        <v>55530.34</v>
      </c>
      <c r="I60" s="1073">
        <v>0</v>
      </c>
      <c r="J60" s="1073">
        <v>55530.34</v>
      </c>
      <c r="K60" s="1071">
        <v>0</v>
      </c>
      <c r="L60" s="1073">
        <v>0</v>
      </c>
      <c r="M60" s="1073">
        <v>0</v>
      </c>
      <c r="N60" s="1071">
        <v>0</v>
      </c>
      <c r="O60" s="1073">
        <v>0</v>
      </c>
      <c r="P60" s="1073">
        <v>0</v>
      </c>
      <c r="Q60" s="1071">
        <v>0</v>
      </c>
      <c r="R60" s="1073">
        <v>0</v>
      </c>
      <c r="S60" s="1073">
        <v>0</v>
      </c>
      <c r="T60" s="1071">
        <v>0</v>
      </c>
      <c r="U60" s="1073">
        <v>0</v>
      </c>
      <c r="V60" s="1073">
        <v>0</v>
      </c>
      <c r="W60" s="1071">
        <v>55530.34</v>
      </c>
      <c r="X60" s="1073">
        <v>0</v>
      </c>
      <c r="Y60" s="1074">
        <v>55530.34</v>
      </c>
      <c r="Z60" s="1069"/>
      <c r="AA60" s="1069"/>
    </row>
    <row r="61" spans="1:27" s="1064" customFormat="1" ht="10.199999999999999">
      <c r="A61" s="1070" t="s">
        <v>958</v>
      </c>
      <c r="B61" s="1071">
        <v>0</v>
      </c>
      <c r="C61" s="1073">
        <v>0</v>
      </c>
      <c r="D61" s="1073">
        <v>0</v>
      </c>
      <c r="E61" s="1071">
        <v>38468.535000000003</v>
      </c>
      <c r="F61" s="1073">
        <v>0</v>
      </c>
      <c r="G61" s="1073">
        <v>38468.535000000003</v>
      </c>
      <c r="H61" s="1071">
        <v>0</v>
      </c>
      <c r="I61" s="1073">
        <v>0</v>
      </c>
      <c r="J61" s="1073">
        <v>0</v>
      </c>
      <c r="K61" s="1071">
        <v>0</v>
      </c>
      <c r="L61" s="1073">
        <v>0</v>
      </c>
      <c r="M61" s="1073">
        <v>0</v>
      </c>
      <c r="N61" s="1071">
        <v>0</v>
      </c>
      <c r="O61" s="1073">
        <v>0</v>
      </c>
      <c r="P61" s="1073">
        <v>0</v>
      </c>
      <c r="Q61" s="1071">
        <v>0</v>
      </c>
      <c r="R61" s="1073">
        <v>0</v>
      </c>
      <c r="S61" s="1073">
        <v>0</v>
      </c>
      <c r="T61" s="1071">
        <v>0</v>
      </c>
      <c r="U61" s="1073">
        <v>0</v>
      </c>
      <c r="V61" s="1073">
        <v>0</v>
      </c>
      <c r="W61" s="1071">
        <v>38468.535000000003</v>
      </c>
      <c r="X61" s="1073">
        <v>0</v>
      </c>
      <c r="Y61" s="1074">
        <v>38468.535000000003</v>
      </c>
      <c r="Z61" s="1069"/>
      <c r="AA61" s="1069"/>
    </row>
    <row r="62" spans="1:27" s="1064" customFormat="1" ht="10.199999999999999">
      <c r="A62" s="1075" t="s">
        <v>959</v>
      </c>
      <c r="B62" s="1076">
        <v>7.9359999999999999</v>
      </c>
      <c r="C62" s="1077">
        <v>2.9182577565632455</v>
      </c>
      <c r="D62" s="1078">
        <v>17.718</v>
      </c>
      <c r="E62" s="1076">
        <v>291863.15000000002</v>
      </c>
      <c r="F62" s="1077">
        <v>0.80459427207637224</v>
      </c>
      <c r="G62" s="1078">
        <v>291865.848</v>
      </c>
      <c r="H62" s="1076">
        <v>0</v>
      </c>
      <c r="I62" s="1077">
        <v>0</v>
      </c>
      <c r="J62" s="1078">
        <v>0</v>
      </c>
      <c r="K62" s="1076">
        <v>0</v>
      </c>
      <c r="L62" s="1077">
        <v>0</v>
      </c>
      <c r="M62" s="1078">
        <v>0</v>
      </c>
      <c r="N62" s="1076">
        <v>0</v>
      </c>
      <c r="O62" s="1077">
        <v>0</v>
      </c>
      <c r="P62" s="1078">
        <v>0</v>
      </c>
      <c r="Q62" s="1076">
        <v>0</v>
      </c>
      <c r="R62" s="1077">
        <v>0</v>
      </c>
      <c r="S62" s="1078">
        <v>0</v>
      </c>
      <c r="T62" s="1076">
        <v>0</v>
      </c>
      <c r="U62" s="1077">
        <v>0</v>
      </c>
      <c r="V62" s="1078">
        <v>0</v>
      </c>
      <c r="W62" s="1076">
        <v>291871.08600000001</v>
      </c>
      <c r="X62" s="1077">
        <v>3.7228520286396174</v>
      </c>
      <c r="Y62" s="1078">
        <v>291883.56599999999</v>
      </c>
      <c r="Z62" s="1069"/>
      <c r="AA62" s="1069"/>
    </row>
    <row r="63" spans="1:27" s="1064" customFormat="1" ht="10.199999999999999">
      <c r="A63" s="1070" t="s">
        <v>357</v>
      </c>
      <c r="B63" s="1079">
        <v>0</v>
      </c>
      <c r="C63" s="1073">
        <v>0</v>
      </c>
      <c r="D63" s="1072">
        <v>0</v>
      </c>
      <c r="E63" s="1079">
        <v>0</v>
      </c>
      <c r="F63" s="1073">
        <v>0</v>
      </c>
      <c r="G63" s="1072">
        <v>0</v>
      </c>
      <c r="H63" s="1079">
        <v>0</v>
      </c>
      <c r="I63" s="1073">
        <v>0</v>
      </c>
      <c r="J63" s="1072">
        <v>0</v>
      </c>
      <c r="K63" s="1079">
        <v>0</v>
      </c>
      <c r="L63" s="1073">
        <v>0</v>
      </c>
      <c r="M63" s="1072">
        <v>0</v>
      </c>
      <c r="N63" s="1079">
        <v>0</v>
      </c>
      <c r="O63" s="1073">
        <v>0</v>
      </c>
      <c r="P63" s="1072">
        <v>0</v>
      </c>
      <c r="Q63" s="1079">
        <v>0</v>
      </c>
      <c r="R63" s="1073">
        <v>0</v>
      </c>
      <c r="S63" s="1072">
        <v>0</v>
      </c>
      <c r="T63" s="1079">
        <v>0</v>
      </c>
      <c r="U63" s="1073">
        <v>0</v>
      </c>
      <c r="V63" s="1072">
        <v>0</v>
      </c>
      <c r="W63" s="1079">
        <v>0</v>
      </c>
      <c r="X63" s="1073">
        <v>0</v>
      </c>
      <c r="Y63" s="1080">
        <v>0</v>
      </c>
      <c r="Z63" s="1069"/>
      <c r="AA63" s="1069"/>
    </row>
    <row r="64" spans="1:27" s="1064" customFormat="1" ht="10.199999999999999">
      <c r="A64" s="1070" t="s">
        <v>644</v>
      </c>
      <c r="B64" s="1071">
        <v>7.9359999999999999</v>
      </c>
      <c r="C64" s="1073">
        <v>0.71241050119331728</v>
      </c>
      <c r="D64" s="1073">
        <v>10.324</v>
      </c>
      <c r="E64" s="1071">
        <v>291863.15000000002</v>
      </c>
      <c r="F64" s="1073">
        <v>0.80459427207637224</v>
      </c>
      <c r="G64" s="1073">
        <v>291865.848</v>
      </c>
      <c r="H64" s="1071">
        <v>0</v>
      </c>
      <c r="I64" s="1073">
        <v>0</v>
      </c>
      <c r="J64" s="1073">
        <v>0</v>
      </c>
      <c r="K64" s="1071">
        <v>0</v>
      </c>
      <c r="L64" s="1073">
        <v>0</v>
      </c>
      <c r="M64" s="1073">
        <v>0</v>
      </c>
      <c r="N64" s="1071">
        <v>0</v>
      </c>
      <c r="O64" s="1073">
        <v>0</v>
      </c>
      <c r="P64" s="1073">
        <v>0</v>
      </c>
      <c r="Q64" s="1071">
        <v>0</v>
      </c>
      <c r="R64" s="1073">
        <v>0</v>
      </c>
      <c r="S64" s="1073">
        <v>0</v>
      </c>
      <c r="T64" s="1071">
        <v>0</v>
      </c>
      <c r="U64" s="1073">
        <v>0</v>
      </c>
      <c r="V64" s="1073">
        <v>0</v>
      </c>
      <c r="W64" s="1071">
        <v>291871.08600000001</v>
      </c>
      <c r="X64" s="1073">
        <v>1.5170047732696896</v>
      </c>
      <c r="Y64" s="1074">
        <v>291876.17200000002</v>
      </c>
      <c r="Z64" s="1069"/>
      <c r="AA64" s="1069"/>
    </row>
    <row r="65" spans="1:27" s="1064" customFormat="1" ht="10.199999999999999">
      <c r="A65" s="1081" t="s">
        <v>960</v>
      </c>
      <c r="B65" s="1082">
        <v>0</v>
      </c>
      <c r="C65" s="1073">
        <v>2.2055489260143197</v>
      </c>
      <c r="D65" s="1083">
        <v>7.3929999999999998</v>
      </c>
      <c r="E65" s="1082">
        <v>0</v>
      </c>
      <c r="F65" s="1073">
        <v>0</v>
      </c>
      <c r="G65" s="1083">
        <v>0</v>
      </c>
      <c r="H65" s="1082">
        <v>0</v>
      </c>
      <c r="I65" s="1073">
        <v>0</v>
      </c>
      <c r="J65" s="1083">
        <v>0</v>
      </c>
      <c r="K65" s="1082">
        <v>0</v>
      </c>
      <c r="L65" s="1073">
        <v>0</v>
      </c>
      <c r="M65" s="1083">
        <v>0</v>
      </c>
      <c r="N65" s="1082">
        <v>0</v>
      </c>
      <c r="O65" s="1073">
        <v>0</v>
      </c>
      <c r="P65" s="1083">
        <v>0</v>
      </c>
      <c r="Q65" s="1082">
        <v>0</v>
      </c>
      <c r="R65" s="1073">
        <v>0</v>
      </c>
      <c r="S65" s="1083">
        <v>0</v>
      </c>
      <c r="T65" s="1082">
        <v>0</v>
      </c>
      <c r="U65" s="1073">
        <v>0</v>
      </c>
      <c r="V65" s="1083">
        <v>0</v>
      </c>
      <c r="W65" s="1082">
        <v>0</v>
      </c>
      <c r="X65" s="1073">
        <v>2.2055489260143197</v>
      </c>
      <c r="Y65" s="1084">
        <v>7.3929999999999998</v>
      </c>
      <c r="Z65" s="1069"/>
      <c r="AA65" s="1069"/>
    </row>
    <row r="66" spans="1:27" s="1064" customFormat="1" ht="10.199999999999999">
      <c r="A66" s="1065" t="s">
        <v>961</v>
      </c>
      <c r="B66" s="1076">
        <v>2521072.5610000002</v>
      </c>
      <c r="C66" s="1077">
        <v>4.7127088305489258</v>
      </c>
      <c r="D66" s="1078">
        <v>2521088.36</v>
      </c>
      <c r="E66" s="1076">
        <v>1378270.5839999998</v>
      </c>
      <c r="F66" s="1077">
        <v>0.80459427207637224</v>
      </c>
      <c r="G66" s="1078">
        <v>1378273.284</v>
      </c>
      <c r="H66" s="1076">
        <v>215754.24099999998</v>
      </c>
      <c r="I66" s="1077">
        <v>0</v>
      </c>
      <c r="J66" s="1078">
        <v>215754.242</v>
      </c>
      <c r="K66" s="1076">
        <v>1748067.452</v>
      </c>
      <c r="L66" s="1077">
        <v>0</v>
      </c>
      <c r="M66" s="1078">
        <v>1748067.452</v>
      </c>
      <c r="N66" s="1076">
        <v>1466913.3330000001</v>
      </c>
      <c r="O66" s="1077">
        <v>79305.093078758946</v>
      </c>
      <c r="P66" s="1078">
        <v>1732744.0090000001</v>
      </c>
      <c r="Q66" s="1076">
        <v>502758.09100000001</v>
      </c>
      <c r="R66" s="1077">
        <v>349.99015513126488</v>
      </c>
      <c r="S66" s="1078">
        <v>503931.261</v>
      </c>
      <c r="T66" s="1076">
        <v>325446.875</v>
      </c>
      <c r="U66" s="1077">
        <v>0</v>
      </c>
      <c r="V66" s="1078">
        <v>325446.875</v>
      </c>
      <c r="W66" s="1076">
        <v>8158283.148</v>
      </c>
      <c r="X66" s="1077">
        <v>79660.600536992832</v>
      </c>
      <c r="Y66" s="1078">
        <v>8425305.4849999994</v>
      </c>
      <c r="Z66" s="1069"/>
      <c r="AA66" s="1069"/>
    </row>
    <row r="67" spans="1:27">
      <c r="A67" s="1085" t="s">
        <v>962</v>
      </c>
      <c r="B67" s="1086">
        <v>3.3520000000000003</v>
      </c>
      <c r="C67" s="1087"/>
      <c r="D67" s="1088"/>
      <c r="E67" s="1088"/>
      <c r="F67" s="1087"/>
      <c r="G67" s="1088"/>
      <c r="H67" s="1088"/>
      <c r="I67" s="1087"/>
      <c r="J67" s="1088"/>
      <c r="K67" s="1088"/>
      <c r="L67" s="1087"/>
      <c r="M67" s="1088"/>
      <c r="N67" s="1088"/>
      <c r="O67" s="1087"/>
      <c r="P67" s="1088"/>
      <c r="Q67" s="1088"/>
      <c r="R67" s="1087"/>
      <c r="S67" s="1088"/>
      <c r="T67" s="1088"/>
      <c r="U67" s="1087"/>
      <c r="V67" s="1088"/>
      <c r="W67" s="1088"/>
      <c r="X67" s="1087"/>
      <c r="Y67" s="1088"/>
    </row>
    <row r="68" spans="1:27">
      <c r="A68" s="1087" t="s">
        <v>363</v>
      </c>
      <c r="B68" s="1087"/>
      <c r="C68" s="1087"/>
      <c r="D68" s="1088"/>
      <c r="E68" s="1087"/>
      <c r="F68" s="1087"/>
      <c r="G68" s="1088"/>
      <c r="H68" s="1087"/>
      <c r="I68" s="1087"/>
      <c r="J68" s="1088"/>
      <c r="K68" s="1087"/>
      <c r="L68" s="1087"/>
      <c r="M68" s="1088"/>
      <c r="N68" s="1087"/>
      <c r="O68" s="1087"/>
      <c r="P68" s="1088"/>
      <c r="Q68" s="1087"/>
      <c r="R68" s="1087"/>
      <c r="S68" s="1088"/>
      <c r="T68" s="1087"/>
      <c r="U68" s="1087"/>
      <c r="V68" s="1088"/>
      <c r="W68" s="1087"/>
      <c r="X68" s="1087"/>
      <c r="Y68" s="1088"/>
    </row>
    <row r="69" spans="1:27">
      <c r="A69" s="136" t="s">
        <v>661</v>
      </c>
    </row>
    <row r="70" spans="1:27" ht="13.95" customHeight="1">
      <c r="A70" s="617" t="s">
        <v>331</v>
      </c>
      <c r="B70" s="617"/>
      <c r="C70" s="617"/>
      <c r="D70" s="617"/>
      <c r="E70" s="617"/>
      <c r="F70" s="617"/>
      <c r="G70" s="617"/>
      <c r="H70" s="617"/>
      <c r="I70" s="617"/>
      <c r="J70" s="617"/>
      <c r="K70" s="617"/>
      <c r="L70" s="617"/>
      <c r="M70" s="617"/>
      <c r="N70" s="617"/>
      <c r="O70" s="617"/>
      <c r="P70" s="617"/>
      <c r="Q70" s="617"/>
      <c r="R70" s="617"/>
      <c r="S70" s="617"/>
      <c r="T70" s="617"/>
      <c r="U70" s="617"/>
      <c r="V70" s="617"/>
      <c r="W70" s="617"/>
      <c r="X70" s="617"/>
      <c r="Y70" s="617"/>
    </row>
    <row r="71" spans="1:27">
      <c r="A71" s="617"/>
      <c r="B71" s="617"/>
      <c r="C71" s="617"/>
      <c r="D71" s="617"/>
      <c r="E71" s="617"/>
      <c r="F71" s="617"/>
      <c r="G71" s="617"/>
      <c r="H71" s="617"/>
      <c r="I71" s="617"/>
      <c r="J71" s="617"/>
      <c r="K71" s="617"/>
      <c r="L71" s="617"/>
      <c r="M71" s="617"/>
      <c r="N71" s="617"/>
      <c r="O71" s="617"/>
      <c r="P71" s="617"/>
      <c r="Q71" s="617"/>
      <c r="R71" s="617"/>
      <c r="S71" s="617"/>
      <c r="T71" s="617"/>
      <c r="U71" s="617"/>
      <c r="V71" s="617"/>
      <c r="W71" s="617"/>
      <c r="X71" s="617"/>
      <c r="Y71" s="617"/>
    </row>
    <row r="72" spans="1:27">
      <c r="A72" s="15"/>
      <c r="B72" s="1089"/>
      <c r="C72" s="1089"/>
      <c r="D72" s="1089"/>
      <c r="E72" s="1089"/>
    </row>
  </sheetData>
  <mergeCells count="10">
    <mergeCell ref="Q5:S5"/>
    <mergeCell ref="T5:V5"/>
    <mergeCell ref="W5:Y5"/>
    <mergeCell ref="A70:Y71"/>
    <mergeCell ref="K3:N3"/>
    <mergeCell ref="B5:D5"/>
    <mergeCell ref="E5:G5"/>
    <mergeCell ref="H5:J5"/>
    <mergeCell ref="K5:M5"/>
    <mergeCell ref="N5:P5"/>
  </mergeCells>
  <hyperlinks>
    <hyperlink ref="A1" location="Índice!A1" display="Volver al Índice" xr:uid="{77FD066F-FC88-42CB-B60E-EB641D51369C}"/>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1C0E3-364A-482C-B8B1-618D9D50B9DB}">
  <dimension ref="A1:L73"/>
  <sheetViews>
    <sheetView showGridLines="0" workbookViewId="0"/>
  </sheetViews>
  <sheetFormatPr baseColWidth="10" defaultRowHeight="13.2"/>
  <cols>
    <col min="1" max="1" width="29.44140625" style="596" customWidth="1"/>
    <col min="2" max="4" width="7.88671875" style="7" bestFit="1" customWidth="1"/>
    <col min="5" max="5" width="7.44140625" style="7" bestFit="1" customWidth="1"/>
    <col min="6" max="8" width="9.109375" style="7" customWidth="1"/>
    <col min="9" max="9" width="7.88671875" style="7" bestFit="1" customWidth="1"/>
    <col min="10" max="10" width="11.5546875" style="7"/>
    <col min="11" max="11" width="14.44140625" style="7" bestFit="1" customWidth="1"/>
    <col min="12" max="12" width="19.44140625" style="7" bestFit="1" customWidth="1"/>
    <col min="13" max="16384" width="11.5546875" style="7"/>
  </cols>
  <sheetData>
    <row r="1" spans="1:12" ht="18" customHeight="1">
      <c r="A1" s="1182" t="s">
        <v>1011</v>
      </c>
    </row>
    <row r="2" spans="1:12" ht="28.2">
      <c r="A2" s="124" t="s">
        <v>928</v>
      </c>
      <c r="B2" s="124"/>
      <c r="C2" s="124"/>
      <c r="D2" s="124"/>
      <c r="E2" s="124"/>
      <c r="F2" s="124"/>
      <c r="G2" s="124"/>
      <c r="H2" s="124"/>
      <c r="I2" s="124"/>
    </row>
    <row r="3" spans="1:12" ht="17.399999999999999">
      <c r="A3" s="598">
        <v>46053</v>
      </c>
      <c r="B3" s="598"/>
      <c r="C3" s="598"/>
      <c r="D3" s="598"/>
      <c r="E3" s="598"/>
      <c r="F3" s="598"/>
      <c r="G3" s="598"/>
      <c r="H3" s="598"/>
      <c r="I3" s="598"/>
    </row>
    <row r="4" spans="1:12" ht="16.8">
      <c r="A4" s="541" t="s">
        <v>61</v>
      </c>
      <c r="B4" s="541"/>
      <c r="C4" s="541"/>
      <c r="D4" s="541"/>
      <c r="E4" s="541"/>
      <c r="F4" s="541"/>
      <c r="G4" s="541"/>
      <c r="H4" s="541"/>
      <c r="I4" s="541"/>
    </row>
    <row r="5" spans="1:12" s="601" customFormat="1" ht="9" customHeight="1" thickBot="1">
      <c r="A5" s="599"/>
      <c r="B5" s="600"/>
      <c r="C5" s="600"/>
      <c r="D5" s="600"/>
      <c r="E5" s="600"/>
      <c r="F5" s="600"/>
      <c r="G5" s="600"/>
      <c r="H5" s="600"/>
      <c r="I5" s="600"/>
    </row>
    <row r="6" spans="1:12" ht="96.75" customHeight="1">
      <c r="A6" s="177" t="s">
        <v>628</v>
      </c>
      <c r="B6" s="602" t="s">
        <v>28</v>
      </c>
      <c r="C6" s="602" t="s">
        <v>29</v>
      </c>
      <c r="D6" s="602" t="s">
        <v>30</v>
      </c>
      <c r="E6" s="602" t="s">
        <v>31</v>
      </c>
      <c r="F6" s="602" t="s">
        <v>32</v>
      </c>
      <c r="G6" s="602" t="s">
        <v>33</v>
      </c>
      <c r="H6" s="602" t="s">
        <v>34</v>
      </c>
      <c r="I6" s="603" t="s">
        <v>35</v>
      </c>
    </row>
    <row r="7" spans="1:12">
      <c r="A7" s="604" t="s">
        <v>629</v>
      </c>
      <c r="B7" s="1024" t="s">
        <v>64</v>
      </c>
      <c r="C7" s="1024" t="s">
        <v>64</v>
      </c>
      <c r="D7" s="1024" t="s">
        <v>64</v>
      </c>
      <c r="E7" s="1024" t="s">
        <v>64</v>
      </c>
      <c r="F7" s="1024" t="s">
        <v>64</v>
      </c>
      <c r="G7" s="1024">
        <v>100</v>
      </c>
      <c r="H7" s="1024" t="s">
        <v>64</v>
      </c>
      <c r="I7" s="1024">
        <v>15.307224775818348</v>
      </c>
      <c r="K7" s="1025"/>
    </row>
    <row r="8" spans="1:12">
      <c r="A8" s="606" t="s">
        <v>630</v>
      </c>
      <c r="B8" s="553" t="s">
        <v>64</v>
      </c>
      <c r="C8" s="553" t="s">
        <v>64</v>
      </c>
      <c r="D8" s="553" t="s">
        <v>64</v>
      </c>
      <c r="E8" s="553" t="s">
        <v>64</v>
      </c>
      <c r="F8" s="553" t="s">
        <v>64</v>
      </c>
      <c r="G8" s="553" t="s">
        <v>64</v>
      </c>
      <c r="H8" s="553" t="s">
        <v>64</v>
      </c>
      <c r="I8" s="553" t="s">
        <v>64</v>
      </c>
    </row>
    <row r="9" spans="1:12">
      <c r="A9" s="606" t="s">
        <v>353</v>
      </c>
      <c r="B9" s="553" t="s">
        <v>64</v>
      </c>
      <c r="C9" s="553" t="s">
        <v>64</v>
      </c>
      <c r="D9" s="553" t="s">
        <v>64</v>
      </c>
      <c r="E9" s="553" t="s">
        <v>64</v>
      </c>
      <c r="F9" s="553" t="s">
        <v>64</v>
      </c>
      <c r="G9" s="553" t="s">
        <v>64</v>
      </c>
      <c r="H9" s="553" t="s">
        <v>64</v>
      </c>
      <c r="I9" s="553" t="s">
        <v>64</v>
      </c>
    </row>
    <row r="10" spans="1:12">
      <c r="A10" s="606" t="s">
        <v>357</v>
      </c>
      <c r="B10" s="553" t="s">
        <v>64</v>
      </c>
      <c r="C10" s="553" t="s">
        <v>64</v>
      </c>
      <c r="D10" s="553" t="s">
        <v>64</v>
      </c>
      <c r="E10" s="553" t="s">
        <v>64</v>
      </c>
      <c r="F10" s="553" t="s">
        <v>64</v>
      </c>
      <c r="G10" s="553" t="s">
        <v>64</v>
      </c>
      <c r="H10" s="553" t="s">
        <v>64</v>
      </c>
      <c r="I10" s="553" t="s">
        <v>64</v>
      </c>
    </row>
    <row r="11" spans="1:12">
      <c r="A11" s="606" t="s">
        <v>631</v>
      </c>
      <c r="B11" s="553" t="s">
        <v>64</v>
      </c>
      <c r="C11" s="553" t="s">
        <v>64</v>
      </c>
      <c r="D11" s="553" t="s">
        <v>64</v>
      </c>
      <c r="E11" s="553" t="s">
        <v>64</v>
      </c>
      <c r="F11" s="553" t="s">
        <v>64</v>
      </c>
      <c r="G11" s="553">
        <v>100</v>
      </c>
      <c r="H11" s="553" t="s">
        <v>64</v>
      </c>
      <c r="I11" s="553">
        <v>100</v>
      </c>
    </row>
    <row r="12" spans="1:12">
      <c r="A12" s="606" t="s">
        <v>632</v>
      </c>
      <c r="B12" s="553" t="s">
        <v>64</v>
      </c>
      <c r="C12" s="553" t="s">
        <v>64</v>
      </c>
      <c r="D12" s="553" t="s">
        <v>64</v>
      </c>
      <c r="E12" s="553" t="s">
        <v>64</v>
      </c>
      <c r="F12" s="553" t="s">
        <v>64</v>
      </c>
      <c r="G12" s="553" t="s">
        <v>64</v>
      </c>
      <c r="H12" s="553" t="s">
        <v>64</v>
      </c>
      <c r="I12" s="553" t="s">
        <v>64</v>
      </c>
      <c r="L12" s="1026"/>
    </row>
    <row r="13" spans="1:12">
      <c r="A13" s="606" t="s">
        <v>633</v>
      </c>
      <c r="B13" s="553" t="s">
        <v>64</v>
      </c>
      <c r="C13" s="553" t="s">
        <v>64</v>
      </c>
      <c r="D13" s="553" t="s">
        <v>64</v>
      </c>
      <c r="E13" s="553" t="s">
        <v>64</v>
      </c>
      <c r="F13" s="553" t="s">
        <v>64</v>
      </c>
      <c r="G13" s="553" t="s">
        <v>64</v>
      </c>
      <c r="H13" s="553" t="s">
        <v>64</v>
      </c>
      <c r="I13" s="553" t="s">
        <v>64</v>
      </c>
    </row>
    <row r="14" spans="1:12" hidden="1">
      <c r="A14" s="606" t="s">
        <v>634</v>
      </c>
      <c r="B14" s="553" t="s">
        <v>64</v>
      </c>
      <c r="C14" s="553" t="s">
        <v>64</v>
      </c>
      <c r="D14" s="553" t="s">
        <v>64</v>
      </c>
      <c r="E14" s="553" t="s">
        <v>64</v>
      </c>
      <c r="F14" s="553" t="s">
        <v>64</v>
      </c>
      <c r="G14" s="553" t="s">
        <v>64</v>
      </c>
      <c r="H14" s="553" t="s">
        <v>64</v>
      </c>
      <c r="I14" s="553" t="s">
        <v>64</v>
      </c>
    </row>
    <row r="15" spans="1:12" ht="3.15" customHeight="1">
      <c r="A15" s="606"/>
      <c r="B15" s="553" t="s">
        <v>64</v>
      </c>
      <c r="C15" s="553" t="s">
        <v>64</v>
      </c>
      <c r="D15" s="553" t="s">
        <v>64</v>
      </c>
      <c r="E15" s="553" t="s">
        <v>64</v>
      </c>
      <c r="F15" s="553" t="s">
        <v>64</v>
      </c>
      <c r="G15" s="553" t="s">
        <v>64</v>
      </c>
      <c r="H15" s="553" t="s">
        <v>64</v>
      </c>
      <c r="I15" s="553" t="s">
        <v>64</v>
      </c>
    </row>
    <row r="16" spans="1:12">
      <c r="A16" s="604" t="s">
        <v>635</v>
      </c>
      <c r="B16" s="1024" t="s">
        <v>64</v>
      </c>
      <c r="C16" s="1024" t="s">
        <v>64</v>
      </c>
      <c r="D16" s="1024" t="s">
        <v>64</v>
      </c>
      <c r="E16" s="1024" t="s">
        <v>64</v>
      </c>
      <c r="F16" s="1024">
        <v>0.14665131091714576</v>
      </c>
      <c r="G16" s="1024">
        <v>100</v>
      </c>
      <c r="H16" s="1024" t="s">
        <v>64</v>
      </c>
      <c r="I16" s="1024">
        <v>3.5327276335556475</v>
      </c>
    </row>
    <row r="17" spans="1:9">
      <c r="A17" s="606" t="s">
        <v>630</v>
      </c>
      <c r="B17" s="553" t="s">
        <v>64</v>
      </c>
      <c r="C17" s="553" t="s">
        <v>64</v>
      </c>
      <c r="D17" s="553" t="s">
        <v>64</v>
      </c>
      <c r="E17" s="553" t="s">
        <v>64</v>
      </c>
      <c r="F17" s="553" t="s">
        <v>64</v>
      </c>
      <c r="G17" s="553" t="s">
        <v>64</v>
      </c>
      <c r="H17" s="553" t="s">
        <v>64</v>
      </c>
      <c r="I17" s="553" t="s">
        <v>64</v>
      </c>
    </row>
    <row r="18" spans="1:9">
      <c r="A18" s="606" t="s">
        <v>353</v>
      </c>
      <c r="B18" s="553" t="s">
        <v>64</v>
      </c>
      <c r="C18" s="553" t="s">
        <v>64</v>
      </c>
      <c r="D18" s="553" t="s">
        <v>64</v>
      </c>
      <c r="E18" s="553" t="s">
        <v>64</v>
      </c>
      <c r="F18" s="553" t="s">
        <v>64</v>
      </c>
      <c r="G18" s="553" t="s">
        <v>64</v>
      </c>
      <c r="H18" s="553" t="s">
        <v>64</v>
      </c>
      <c r="I18" s="553" t="s">
        <v>64</v>
      </c>
    </row>
    <row r="19" spans="1:9">
      <c r="A19" s="606" t="s">
        <v>357</v>
      </c>
      <c r="B19" s="553" t="s">
        <v>64</v>
      </c>
      <c r="C19" s="553" t="s">
        <v>64</v>
      </c>
      <c r="D19" s="553" t="s">
        <v>64</v>
      </c>
      <c r="E19" s="553" t="s">
        <v>64</v>
      </c>
      <c r="F19" s="553">
        <v>0.37594294438984299</v>
      </c>
      <c r="G19" s="553" t="s">
        <v>64</v>
      </c>
      <c r="H19" s="553" t="s">
        <v>64</v>
      </c>
      <c r="I19" s="553">
        <v>0.35167042645604424</v>
      </c>
    </row>
    <row r="20" spans="1:9">
      <c r="A20" s="606" t="s">
        <v>631</v>
      </c>
      <c r="B20" s="553" t="s">
        <v>64</v>
      </c>
      <c r="C20" s="553" t="s">
        <v>64</v>
      </c>
      <c r="D20" s="553" t="s">
        <v>64</v>
      </c>
      <c r="E20" s="553" t="s">
        <v>64</v>
      </c>
      <c r="F20" s="553" t="s">
        <v>64</v>
      </c>
      <c r="G20" s="553">
        <v>100</v>
      </c>
      <c r="H20" s="553" t="s">
        <v>64</v>
      </c>
      <c r="I20" s="553">
        <v>100</v>
      </c>
    </row>
    <row r="21" spans="1:9">
      <c r="A21" s="606" t="s">
        <v>632</v>
      </c>
      <c r="B21" s="553" t="s">
        <v>64</v>
      </c>
      <c r="C21" s="553" t="s">
        <v>64</v>
      </c>
      <c r="D21" s="553" t="s">
        <v>64</v>
      </c>
      <c r="E21" s="553" t="s">
        <v>64</v>
      </c>
      <c r="F21" s="553" t="s">
        <v>64</v>
      </c>
      <c r="G21" s="553" t="s">
        <v>64</v>
      </c>
      <c r="H21" s="553" t="s">
        <v>64</v>
      </c>
      <c r="I21" s="553" t="s">
        <v>64</v>
      </c>
    </row>
    <row r="22" spans="1:9">
      <c r="A22" s="606" t="s">
        <v>633</v>
      </c>
      <c r="B22" s="553" t="s">
        <v>64</v>
      </c>
      <c r="C22" s="553" t="s">
        <v>64</v>
      </c>
      <c r="D22" s="553" t="s">
        <v>64</v>
      </c>
      <c r="E22" s="553" t="s">
        <v>64</v>
      </c>
      <c r="F22" s="553" t="s">
        <v>64</v>
      </c>
      <c r="G22" s="553" t="s">
        <v>64</v>
      </c>
      <c r="H22" s="553" t="s">
        <v>64</v>
      </c>
      <c r="I22" s="553" t="s">
        <v>64</v>
      </c>
    </row>
    <row r="23" spans="1:9" hidden="1">
      <c r="A23" s="606" t="s">
        <v>634</v>
      </c>
      <c r="B23" s="553" t="s">
        <v>64</v>
      </c>
      <c r="C23" s="553" t="s">
        <v>64</v>
      </c>
      <c r="D23" s="553" t="s">
        <v>64</v>
      </c>
      <c r="E23" s="553" t="s">
        <v>64</v>
      </c>
      <c r="F23" s="553" t="s">
        <v>64</v>
      </c>
      <c r="G23" s="553" t="s">
        <v>64</v>
      </c>
      <c r="H23" s="553" t="s">
        <v>64</v>
      </c>
      <c r="I23" s="553" t="s">
        <v>64</v>
      </c>
    </row>
    <row r="24" spans="1:9" ht="2.25" customHeight="1">
      <c r="A24" s="606"/>
      <c r="B24" s="553" t="s">
        <v>64</v>
      </c>
      <c r="C24" s="553" t="s">
        <v>64</v>
      </c>
      <c r="D24" s="553" t="s">
        <v>64</v>
      </c>
      <c r="E24" s="553" t="s">
        <v>64</v>
      </c>
      <c r="F24" s="553" t="s">
        <v>64</v>
      </c>
      <c r="G24" s="553" t="s">
        <v>64</v>
      </c>
      <c r="H24" s="553" t="s">
        <v>64</v>
      </c>
      <c r="I24" s="553" t="s">
        <v>64</v>
      </c>
    </row>
    <row r="25" spans="1:9">
      <c r="A25" s="604" t="s">
        <v>636</v>
      </c>
      <c r="B25" s="1024" t="s">
        <v>64</v>
      </c>
      <c r="C25" s="1024" t="s">
        <v>64</v>
      </c>
      <c r="D25" s="1024" t="s">
        <v>64</v>
      </c>
      <c r="E25" s="1024" t="s">
        <v>64</v>
      </c>
      <c r="F25" s="1024">
        <v>6.8573645438263817</v>
      </c>
      <c r="G25" s="1024">
        <v>0.26326025907339051</v>
      </c>
      <c r="H25" s="1024" t="s">
        <v>64</v>
      </c>
      <c r="I25" s="1024">
        <v>6.6604051210688437</v>
      </c>
    </row>
    <row r="26" spans="1:9">
      <c r="A26" s="606" t="s">
        <v>630</v>
      </c>
      <c r="B26" s="553" t="s">
        <v>64</v>
      </c>
      <c r="C26" s="553" t="s">
        <v>64</v>
      </c>
      <c r="D26" s="553" t="s">
        <v>64</v>
      </c>
      <c r="E26" s="553" t="s">
        <v>64</v>
      </c>
      <c r="F26" s="553" t="s">
        <v>64</v>
      </c>
      <c r="G26" s="553" t="s">
        <v>64</v>
      </c>
      <c r="H26" s="553" t="s">
        <v>64</v>
      </c>
      <c r="I26" s="553" t="s">
        <v>64</v>
      </c>
    </row>
    <row r="27" spans="1:9">
      <c r="A27" s="606" t="s">
        <v>353</v>
      </c>
      <c r="B27" s="553" t="s">
        <v>64</v>
      </c>
      <c r="C27" s="553" t="s">
        <v>64</v>
      </c>
      <c r="D27" s="553" t="s">
        <v>64</v>
      </c>
      <c r="E27" s="553" t="s">
        <v>64</v>
      </c>
      <c r="F27" s="553" t="s">
        <v>64</v>
      </c>
      <c r="G27" s="553" t="s">
        <v>64</v>
      </c>
      <c r="H27" s="553" t="s">
        <v>64</v>
      </c>
      <c r="I27" s="553" t="s">
        <v>64</v>
      </c>
    </row>
    <row r="28" spans="1:9">
      <c r="A28" s="606" t="s">
        <v>357</v>
      </c>
      <c r="B28" s="553" t="s">
        <v>64</v>
      </c>
      <c r="C28" s="553" t="s">
        <v>64</v>
      </c>
      <c r="D28" s="553" t="s">
        <v>64</v>
      </c>
      <c r="E28" s="553" t="s">
        <v>64</v>
      </c>
      <c r="F28" s="553">
        <v>7.4573157810207915</v>
      </c>
      <c r="G28" s="553">
        <v>0.26326025907339051</v>
      </c>
      <c r="H28" s="553" t="s">
        <v>64</v>
      </c>
      <c r="I28" s="553">
        <v>7.2208920903154992</v>
      </c>
    </row>
    <row r="29" spans="1:9">
      <c r="A29" s="606" t="s">
        <v>631</v>
      </c>
      <c r="B29" s="553" t="s">
        <v>64</v>
      </c>
      <c r="C29" s="553" t="s">
        <v>64</v>
      </c>
      <c r="D29" s="553" t="s">
        <v>64</v>
      </c>
      <c r="E29" s="553" t="s">
        <v>64</v>
      </c>
      <c r="F29" s="553" t="s">
        <v>64</v>
      </c>
      <c r="G29" s="553" t="s">
        <v>64</v>
      </c>
      <c r="H29" s="553" t="s">
        <v>64</v>
      </c>
      <c r="I29" s="553" t="s">
        <v>64</v>
      </c>
    </row>
    <row r="30" spans="1:9">
      <c r="A30" s="606" t="s">
        <v>632</v>
      </c>
      <c r="B30" s="553" t="s">
        <v>64</v>
      </c>
      <c r="C30" s="553" t="s">
        <v>64</v>
      </c>
      <c r="D30" s="553" t="s">
        <v>64</v>
      </c>
      <c r="E30" s="553" t="s">
        <v>64</v>
      </c>
      <c r="F30" s="553">
        <v>1.0868097399999306</v>
      </c>
      <c r="G30" s="553" t="s">
        <v>64</v>
      </c>
      <c r="H30" s="553" t="s">
        <v>64</v>
      </c>
      <c r="I30" s="553">
        <v>1.0868097399999306</v>
      </c>
    </row>
    <row r="31" spans="1:9">
      <c r="A31" s="606" t="s">
        <v>633</v>
      </c>
      <c r="B31" s="553" t="s">
        <v>64</v>
      </c>
      <c r="C31" s="553" t="s">
        <v>64</v>
      </c>
      <c r="D31" s="553" t="s">
        <v>64</v>
      </c>
      <c r="E31" s="553" t="s">
        <v>64</v>
      </c>
      <c r="F31" s="553" t="s">
        <v>64</v>
      </c>
      <c r="G31" s="553" t="s">
        <v>64</v>
      </c>
      <c r="H31" s="553" t="s">
        <v>64</v>
      </c>
      <c r="I31" s="553" t="s">
        <v>64</v>
      </c>
    </row>
    <row r="32" spans="1:9" hidden="1">
      <c r="A32" s="606" t="s">
        <v>634</v>
      </c>
      <c r="B32" s="553" t="s">
        <v>64</v>
      </c>
      <c r="C32" s="553" t="s">
        <v>64</v>
      </c>
      <c r="D32" s="553" t="s">
        <v>64</v>
      </c>
      <c r="E32" s="553" t="s">
        <v>64</v>
      </c>
      <c r="F32" s="553" t="s">
        <v>64</v>
      </c>
      <c r="G32" s="553" t="s">
        <v>64</v>
      </c>
      <c r="H32" s="553" t="s">
        <v>64</v>
      </c>
      <c r="I32" s="553" t="s">
        <v>64</v>
      </c>
    </row>
    <row r="33" spans="1:9" ht="3.75" customHeight="1">
      <c r="A33" s="606"/>
      <c r="B33" s="553" t="s">
        <v>64</v>
      </c>
      <c r="C33" s="553" t="s">
        <v>64</v>
      </c>
      <c r="D33" s="553" t="s">
        <v>64</v>
      </c>
      <c r="E33" s="553" t="s">
        <v>64</v>
      </c>
      <c r="F33" s="553" t="s">
        <v>64</v>
      </c>
      <c r="G33" s="553" t="s">
        <v>64</v>
      </c>
      <c r="H33" s="553" t="s">
        <v>64</v>
      </c>
      <c r="I33" s="553" t="s">
        <v>64</v>
      </c>
    </row>
    <row r="34" spans="1:9">
      <c r="A34" s="604" t="s">
        <v>637</v>
      </c>
      <c r="B34" s="1024">
        <v>3.4855627166992726</v>
      </c>
      <c r="C34" s="1024">
        <v>5.9363721956489579</v>
      </c>
      <c r="D34" s="1024">
        <v>11.314040806197823</v>
      </c>
      <c r="E34" s="1024" t="s">
        <v>64</v>
      </c>
      <c r="F34" s="1024">
        <v>9.8670068349067108</v>
      </c>
      <c r="G34" s="1024">
        <v>14.923842462797785</v>
      </c>
      <c r="H34" s="1024">
        <v>4.2151964434006182</v>
      </c>
      <c r="I34" s="1024">
        <v>6.0439634815862595</v>
      </c>
    </row>
    <row r="35" spans="1:9">
      <c r="A35" s="606" t="s">
        <v>630</v>
      </c>
      <c r="B35" s="553" t="s">
        <v>64</v>
      </c>
      <c r="C35" s="553" t="s">
        <v>64</v>
      </c>
      <c r="D35" s="553" t="s">
        <v>64</v>
      </c>
      <c r="E35" s="553" t="s">
        <v>64</v>
      </c>
      <c r="F35" s="553" t="s">
        <v>64</v>
      </c>
      <c r="G35" s="553" t="s">
        <v>64</v>
      </c>
      <c r="H35" s="553" t="s">
        <v>64</v>
      </c>
      <c r="I35" s="553" t="s">
        <v>64</v>
      </c>
    </row>
    <row r="36" spans="1:9">
      <c r="A36" s="606" t="s">
        <v>353</v>
      </c>
      <c r="B36" s="553" t="s">
        <v>64</v>
      </c>
      <c r="C36" s="553" t="s">
        <v>64</v>
      </c>
      <c r="D36" s="553" t="s">
        <v>64</v>
      </c>
      <c r="E36" s="553" t="s">
        <v>64</v>
      </c>
      <c r="F36" s="553" t="s">
        <v>64</v>
      </c>
      <c r="G36" s="553" t="s">
        <v>64</v>
      </c>
      <c r="H36" s="553" t="s">
        <v>64</v>
      </c>
      <c r="I36" s="553" t="s">
        <v>64</v>
      </c>
    </row>
    <row r="37" spans="1:9">
      <c r="A37" s="606" t="s">
        <v>357</v>
      </c>
      <c r="B37" s="553">
        <v>3.4855627166992726</v>
      </c>
      <c r="C37" s="553">
        <v>5.9363721956489579</v>
      </c>
      <c r="D37" s="553">
        <v>11.314040806197823</v>
      </c>
      <c r="E37" s="553" t="s">
        <v>64</v>
      </c>
      <c r="F37" s="553">
        <v>10.03623658348755</v>
      </c>
      <c r="G37" s="553">
        <v>14.923842462797785</v>
      </c>
      <c r="H37" s="553">
        <v>4.2151964434006182</v>
      </c>
      <c r="I37" s="553">
        <v>6.057945825002907</v>
      </c>
    </row>
    <row r="38" spans="1:9">
      <c r="A38" s="606" t="s">
        <v>631</v>
      </c>
      <c r="B38" s="553" t="s">
        <v>64</v>
      </c>
      <c r="C38" s="553" t="s">
        <v>64</v>
      </c>
      <c r="D38" s="553" t="s">
        <v>64</v>
      </c>
      <c r="E38" s="553" t="s">
        <v>64</v>
      </c>
      <c r="F38" s="553" t="s">
        <v>64</v>
      </c>
      <c r="G38" s="553" t="s">
        <v>64</v>
      </c>
      <c r="H38" s="553" t="s">
        <v>64</v>
      </c>
      <c r="I38" s="553" t="s">
        <v>64</v>
      </c>
    </row>
    <row r="39" spans="1:9">
      <c r="A39" s="606" t="s">
        <v>632</v>
      </c>
      <c r="B39" s="553" t="s">
        <v>64</v>
      </c>
      <c r="C39" s="553" t="s">
        <v>64</v>
      </c>
      <c r="D39" s="553" t="s">
        <v>64</v>
      </c>
      <c r="E39" s="553" t="s">
        <v>64</v>
      </c>
      <c r="F39" s="553">
        <v>0.99928355840227268</v>
      </c>
      <c r="G39" s="553" t="s">
        <v>64</v>
      </c>
      <c r="H39" s="553" t="s">
        <v>64</v>
      </c>
      <c r="I39" s="553">
        <v>0.99928355840227268</v>
      </c>
    </row>
    <row r="40" spans="1:9">
      <c r="A40" s="606" t="s">
        <v>633</v>
      </c>
      <c r="B40" s="553" t="s">
        <v>64</v>
      </c>
      <c r="C40" s="553" t="s">
        <v>64</v>
      </c>
      <c r="D40" s="553" t="s">
        <v>64</v>
      </c>
      <c r="E40" s="553" t="s">
        <v>64</v>
      </c>
      <c r="F40" s="553" t="s">
        <v>64</v>
      </c>
      <c r="G40" s="553" t="s">
        <v>64</v>
      </c>
      <c r="H40" s="553" t="s">
        <v>64</v>
      </c>
      <c r="I40" s="553" t="s">
        <v>64</v>
      </c>
    </row>
    <row r="41" spans="1:9" hidden="1">
      <c r="A41" s="606" t="s">
        <v>634</v>
      </c>
      <c r="B41" s="553" t="s">
        <v>64</v>
      </c>
      <c r="C41" s="553" t="s">
        <v>64</v>
      </c>
      <c r="D41" s="553" t="s">
        <v>64</v>
      </c>
      <c r="E41" s="553" t="s">
        <v>64</v>
      </c>
      <c r="F41" s="553" t="s">
        <v>64</v>
      </c>
      <c r="G41" s="553" t="s">
        <v>64</v>
      </c>
      <c r="H41" s="553" t="s">
        <v>64</v>
      </c>
      <c r="I41" s="553" t="s">
        <v>64</v>
      </c>
    </row>
    <row r="42" spans="1:9" ht="3.15" customHeight="1">
      <c r="A42" s="606"/>
      <c r="B42" s="553" t="s">
        <v>64</v>
      </c>
      <c r="C42" s="553" t="s">
        <v>64</v>
      </c>
      <c r="D42" s="553" t="s">
        <v>64</v>
      </c>
      <c r="E42" s="553" t="s">
        <v>64</v>
      </c>
      <c r="F42" s="553" t="s">
        <v>64</v>
      </c>
      <c r="G42" s="553" t="s">
        <v>64</v>
      </c>
      <c r="H42" s="553" t="s">
        <v>64</v>
      </c>
      <c r="I42" s="553" t="s">
        <v>64</v>
      </c>
    </row>
    <row r="43" spans="1:9">
      <c r="A43" s="604" t="s">
        <v>638</v>
      </c>
      <c r="B43" s="1024">
        <v>5.8542645871754182</v>
      </c>
      <c r="C43" s="1024">
        <v>13.162289626817181</v>
      </c>
      <c r="D43" s="1024">
        <v>13.755082253565117</v>
      </c>
      <c r="E43" s="1024" t="s">
        <v>64</v>
      </c>
      <c r="F43" s="1024">
        <v>37.594407914971349</v>
      </c>
      <c r="G43" s="1024">
        <v>8.9260457827804274</v>
      </c>
      <c r="H43" s="1024">
        <v>4.2783065012655319</v>
      </c>
      <c r="I43" s="1024">
        <v>7.1075269043881226</v>
      </c>
    </row>
    <row r="44" spans="1:9" ht="13.65" customHeight="1">
      <c r="A44" s="606" t="s">
        <v>630</v>
      </c>
      <c r="B44" s="553" t="s">
        <v>64</v>
      </c>
      <c r="C44" s="553" t="s">
        <v>64</v>
      </c>
      <c r="D44" s="553" t="s">
        <v>64</v>
      </c>
      <c r="E44" s="553" t="s">
        <v>64</v>
      </c>
      <c r="F44" s="553" t="s">
        <v>64</v>
      </c>
      <c r="G44" s="553" t="s">
        <v>64</v>
      </c>
      <c r="H44" s="553" t="s">
        <v>64</v>
      </c>
      <c r="I44" s="553" t="s">
        <v>64</v>
      </c>
    </row>
    <row r="45" spans="1:9">
      <c r="A45" s="606" t="s">
        <v>353</v>
      </c>
      <c r="B45" s="553" t="s">
        <v>64</v>
      </c>
      <c r="C45" s="553" t="s">
        <v>64</v>
      </c>
      <c r="D45" s="553" t="s">
        <v>64</v>
      </c>
      <c r="E45" s="553" t="s">
        <v>64</v>
      </c>
      <c r="F45" s="553" t="s">
        <v>64</v>
      </c>
      <c r="G45" s="553" t="s">
        <v>64</v>
      </c>
      <c r="H45" s="553" t="s">
        <v>64</v>
      </c>
      <c r="I45" s="553" t="s">
        <v>64</v>
      </c>
    </row>
    <row r="46" spans="1:9" ht="12.75" customHeight="1">
      <c r="A46" s="606" t="s">
        <v>357</v>
      </c>
      <c r="B46" s="553">
        <v>5.8542645871754182</v>
      </c>
      <c r="C46" s="553">
        <v>13.162289626817181</v>
      </c>
      <c r="D46" s="553">
        <v>13.755082253565117</v>
      </c>
      <c r="E46" s="553" t="s">
        <v>64</v>
      </c>
      <c r="F46" s="553">
        <v>37.594407914971349</v>
      </c>
      <c r="G46" s="553">
        <v>8.9260457827804274</v>
      </c>
      <c r="H46" s="553">
        <v>4.2783065012655319</v>
      </c>
      <c r="I46" s="553">
        <v>7.1075269043881226</v>
      </c>
    </row>
    <row r="47" spans="1:9">
      <c r="A47" s="606" t="s">
        <v>631</v>
      </c>
      <c r="B47" s="553" t="s">
        <v>64</v>
      </c>
      <c r="C47" s="553" t="s">
        <v>64</v>
      </c>
      <c r="D47" s="553" t="s">
        <v>64</v>
      </c>
      <c r="E47" s="553" t="s">
        <v>64</v>
      </c>
      <c r="F47" s="553" t="s">
        <v>64</v>
      </c>
      <c r="G47" s="553" t="s">
        <v>64</v>
      </c>
      <c r="H47" s="553" t="s">
        <v>64</v>
      </c>
      <c r="I47" s="553" t="s">
        <v>64</v>
      </c>
    </row>
    <row r="48" spans="1:9">
      <c r="A48" s="606" t="s">
        <v>632</v>
      </c>
      <c r="B48" s="553" t="s">
        <v>64</v>
      </c>
      <c r="C48" s="553" t="s">
        <v>64</v>
      </c>
      <c r="D48" s="553" t="s">
        <v>64</v>
      </c>
      <c r="E48" s="553" t="s">
        <v>64</v>
      </c>
      <c r="F48" s="553" t="s">
        <v>64</v>
      </c>
      <c r="G48" s="553" t="s">
        <v>64</v>
      </c>
      <c r="H48" s="553" t="s">
        <v>64</v>
      </c>
      <c r="I48" s="553" t="s">
        <v>64</v>
      </c>
    </row>
    <row r="49" spans="1:9">
      <c r="A49" s="606" t="s">
        <v>633</v>
      </c>
      <c r="B49" s="553" t="s">
        <v>64</v>
      </c>
      <c r="C49" s="553" t="s">
        <v>64</v>
      </c>
      <c r="D49" s="553" t="s">
        <v>64</v>
      </c>
      <c r="E49" s="553" t="s">
        <v>64</v>
      </c>
      <c r="F49" s="553" t="s">
        <v>64</v>
      </c>
      <c r="G49" s="553" t="s">
        <v>64</v>
      </c>
      <c r="H49" s="553" t="s">
        <v>64</v>
      </c>
      <c r="I49" s="553" t="s">
        <v>64</v>
      </c>
    </row>
    <row r="50" spans="1:9" hidden="1">
      <c r="A50" s="606" t="s">
        <v>634</v>
      </c>
      <c r="B50" s="553" t="s">
        <v>64</v>
      </c>
      <c r="C50" s="553" t="s">
        <v>64</v>
      </c>
      <c r="D50" s="553" t="s">
        <v>64</v>
      </c>
      <c r="E50" s="553" t="s">
        <v>64</v>
      </c>
      <c r="F50" s="553" t="s">
        <v>64</v>
      </c>
      <c r="G50" s="553" t="s">
        <v>64</v>
      </c>
      <c r="H50" s="553" t="s">
        <v>64</v>
      </c>
      <c r="I50" s="553" t="s">
        <v>64</v>
      </c>
    </row>
    <row r="51" spans="1:9" ht="3.15" customHeight="1">
      <c r="A51" s="606"/>
      <c r="B51" s="553" t="s">
        <v>64</v>
      </c>
      <c r="C51" s="553" t="s">
        <v>64</v>
      </c>
      <c r="D51" s="553" t="s">
        <v>64</v>
      </c>
      <c r="E51" s="553" t="s">
        <v>64</v>
      </c>
      <c r="F51" s="553" t="s">
        <v>64</v>
      </c>
      <c r="G51" s="553" t="s">
        <v>64</v>
      </c>
      <c r="H51" s="553" t="s">
        <v>64</v>
      </c>
      <c r="I51" s="553" t="s">
        <v>64</v>
      </c>
    </row>
    <row r="52" spans="1:9">
      <c r="A52" s="604" t="s">
        <v>639</v>
      </c>
      <c r="B52" s="1024">
        <v>2.6233540522646885</v>
      </c>
      <c r="C52" s="1024">
        <v>2.4365444025071614</v>
      </c>
      <c r="D52" s="1024">
        <v>4.9272146483093584</v>
      </c>
      <c r="E52" s="1024">
        <v>3.2321962226657024</v>
      </c>
      <c r="F52" s="1024">
        <v>3.2556487638588392</v>
      </c>
      <c r="G52" s="1024">
        <v>4.0988248970445795</v>
      </c>
      <c r="H52" s="1024" t="s">
        <v>64</v>
      </c>
      <c r="I52" s="1024">
        <v>3.1059481457964973</v>
      </c>
    </row>
    <row r="53" spans="1:9">
      <c r="A53" s="606" t="s">
        <v>630</v>
      </c>
      <c r="B53" s="553" t="s">
        <v>64</v>
      </c>
      <c r="C53" s="553" t="s">
        <v>64</v>
      </c>
      <c r="D53" s="553" t="s">
        <v>64</v>
      </c>
      <c r="E53" s="553">
        <v>3.1688025740830046</v>
      </c>
      <c r="F53" s="553" t="s">
        <v>64</v>
      </c>
      <c r="G53" s="553" t="s">
        <v>64</v>
      </c>
      <c r="H53" s="553" t="s">
        <v>64</v>
      </c>
      <c r="I53" s="553">
        <v>3.1688025740830046</v>
      </c>
    </row>
    <row r="54" spans="1:9">
      <c r="A54" s="606" t="s">
        <v>357</v>
      </c>
      <c r="B54" s="553">
        <v>2.6233540522646885</v>
      </c>
      <c r="C54" s="553">
        <v>2.5459740185963939</v>
      </c>
      <c r="D54" s="553">
        <v>4.835461184732905</v>
      </c>
      <c r="E54" s="553">
        <v>8.2698727834316816</v>
      </c>
      <c r="F54" s="553">
        <v>3.2556487638588392</v>
      </c>
      <c r="G54" s="553">
        <v>4.0988248970445795</v>
      </c>
      <c r="H54" s="553" t="s">
        <v>64</v>
      </c>
      <c r="I54" s="553">
        <v>3.0657011317095728</v>
      </c>
    </row>
    <row r="55" spans="1:9">
      <c r="A55" s="533" t="s">
        <v>929</v>
      </c>
      <c r="B55" s="553" t="s">
        <v>64</v>
      </c>
      <c r="C55" s="553" t="s">
        <v>64</v>
      </c>
      <c r="D55" s="553" t="s">
        <v>64</v>
      </c>
      <c r="E55" s="553" t="s">
        <v>64</v>
      </c>
      <c r="F55" s="553" t="s">
        <v>64</v>
      </c>
      <c r="G55" s="553" t="s">
        <v>64</v>
      </c>
      <c r="H55" s="553" t="s">
        <v>64</v>
      </c>
      <c r="I55" s="553" t="s">
        <v>64</v>
      </c>
    </row>
    <row r="56" spans="1:9">
      <c r="A56" s="533" t="s">
        <v>930</v>
      </c>
      <c r="B56" s="553">
        <v>2.6233540522646885</v>
      </c>
      <c r="C56" s="553">
        <v>2.5459740185963939</v>
      </c>
      <c r="D56" s="553">
        <v>4.835461184732905</v>
      </c>
      <c r="E56" s="553">
        <v>8.2698727834316816</v>
      </c>
      <c r="F56" s="553">
        <v>3.2556487638588392</v>
      </c>
      <c r="G56" s="553">
        <v>4.0988248970445795</v>
      </c>
      <c r="H56" s="553" t="s">
        <v>64</v>
      </c>
      <c r="I56" s="553">
        <v>3.0657011317095728</v>
      </c>
    </row>
    <row r="57" spans="1:9">
      <c r="A57" s="611" t="s">
        <v>931</v>
      </c>
      <c r="B57" s="553" t="s">
        <v>64</v>
      </c>
      <c r="C57" s="553">
        <v>1.8464685915352368</v>
      </c>
      <c r="D57" s="553" t="s">
        <v>64</v>
      </c>
      <c r="E57" s="553" t="s">
        <v>64</v>
      </c>
      <c r="F57" s="553">
        <v>2.9878721525778715</v>
      </c>
      <c r="G57" s="553" t="s">
        <v>64</v>
      </c>
      <c r="H57" s="553" t="s">
        <v>64</v>
      </c>
      <c r="I57" s="553">
        <v>2.902767239572547</v>
      </c>
    </row>
    <row r="58" spans="1:9">
      <c r="A58" s="606" t="s">
        <v>632</v>
      </c>
      <c r="B58" s="553" t="s">
        <v>64</v>
      </c>
      <c r="C58" s="553" t="s">
        <v>64</v>
      </c>
      <c r="D58" s="553" t="s">
        <v>64</v>
      </c>
      <c r="E58" s="553" t="s">
        <v>64</v>
      </c>
      <c r="F58" s="553" t="s">
        <v>64</v>
      </c>
      <c r="G58" s="553" t="s">
        <v>64</v>
      </c>
      <c r="H58" s="553" t="s">
        <v>64</v>
      </c>
      <c r="I58" s="553" t="s">
        <v>64</v>
      </c>
    </row>
    <row r="59" spans="1:9" hidden="1">
      <c r="A59" s="606" t="s">
        <v>634</v>
      </c>
      <c r="B59" s="553" t="s">
        <v>64</v>
      </c>
      <c r="C59" s="553" t="s">
        <v>64</v>
      </c>
      <c r="D59" s="553">
        <v>5.0812624435566747</v>
      </c>
      <c r="E59" s="553" t="s">
        <v>64</v>
      </c>
      <c r="F59" s="553" t="s">
        <v>64</v>
      </c>
      <c r="G59" s="553" t="s">
        <v>64</v>
      </c>
      <c r="H59" s="553" t="s">
        <v>64</v>
      </c>
      <c r="I59" s="553">
        <v>3.0017830602611917</v>
      </c>
    </row>
    <row r="60" spans="1:9" ht="3.15" customHeight="1">
      <c r="A60" s="606"/>
      <c r="B60" s="553" t="s">
        <v>64</v>
      </c>
      <c r="C60" s="553" t="s">
        <v>64</v>
      </c>
      <c r="D60" s="553" t="s">
        <v>64</v>
      </c>
      <c r="E60" s="553" t="s">
        <v>64</v>
      </c>
      <c r="F60" s="553" t="s">
        <v>64</v>
      </c>
      <c r="G60" s="553" t="s">
        <v>64</v>
      </c>
      <c r="H60" s="553" t="s">
        <v>64</v>
      </c>
      <c r="I60" s="553" t="s">
        <v>64</v>
      </c>
    </row>
    <row r="61" spans="1:9">
      <c r="A61" s="604" t="s">
        <v>643</v>
      </c>
      <c r="B61" s="1024">
        <v>23.288671663355608</v>
      </c>
      <c r="C61" s="1024">
        <v>2.2992421259990841</v>
      </c>
      <c r="D61" s="1024" t="s">
        <v>64</v>
      </c>
      <c r="E61" s="1024" t="s">
        <v>64</v>
      </c>
      <c r="F61" s="1024" t="s">
        <v>64</v>
      </c>
      <c r="G61" s="1024" t="s">
        <v>64</v>
      </c>
      <c r="H61" s="1024" t="s">
        <v>64</v>
      </c>
      <c r="I61" s="1024">
        <v>2.3005162611373695</v>
      </c>
    </row>
    <row r="62" spans="1:9">
      <c r="A62" s="606" t="s">
        <v>357</v>
      </c>
      <c r="B62" s="553" t="s">
        <v>64</v>
      </c>
      <c r="C62" s="553" t="s">
        <v>64</v>
      </c>
      <c r="D62" s="553" t="s">
        <v>64</v>
      </c>
      <c r="E62" s="553" t="s">
        <v>64</v>
      </c>
      <c r="F62" s="553" t="s">
        <v>64</v>
      </c>
      <c r="G62" s="553" t="s">
        <v>64</v>
      </c>
      <c r="H62" s="553" t="s">
        <v>64</v>
      </c>
      <c r="I62" s="553" t="s">
        <v>64</v>
      </c>
    </row>
    <row r="63" spans="1:9">
      <c r="A63" s="606" t="s">
        <v>644</v>
      </c>
      <c r="B63" s="553">
        <v>39.966797487921959</v>
      </c>
      <c r="C63" s="553">
        <v>2.2992421259990841</v>
      </c>
      <c r="D63" s="553" t="s">
        <v>64</v>
      </c>
      <c r="E63" s="553" t="s">
        <v>64</v>
      </c>
      <c r="F63" s="553" t="s">
        <v>64</v>
      </c>
      <c r="G63" s="553" t="s">
        <v>64</v>
      </c>
      <c r="H63" s="553" t="s">
        <v>64</v>
      </c>
      <c r="I63" s="553">
        <v>2.3005745383890632</v>
      </c>
    </row>
    <row r="64" spans="1:9" hidden="1">
      <c r="A64" s="606" t="s">
        <v>634</v>
      </c>
      <c r="B64" s="553" t="s">
        <v>64</v>
      </c>
      <c r="C64" s="553" t="s">
        <v>64</v>
      </c>
      <c r="D64" s="553" t="s">
        <v>64</v>
      </c>
      <c r="E64" s="553" t="s">
        <v>64</v>
      </c>
      <c r="F64" s="553" t="s">
        <v>64</v>
      </c>
      <c r="G64" s="553" t="s">
        <v>64</v>
      </c>
      <c r="H64" s="553" t="s">
        <v>64</v>
      </c>
      <c r="I64" s="553" t="s">
        <v>64</v>
      </c>
    </row>
    <row r="65" spans="1:9" ht="4.6500000000000004" customHeight="1">
      <c r="A65" s="612"/>
      <c r="B65" s="553" t="s">
        <v>64</v>
      </c>
      <c r="C65" s="553" t="s">
        <v>64</v>
      </c>
      <c r="D65" s="553" t="s">
        <v>64</v>
      </c>
      <c r="E65" s="553" t="s">
        <v>64</v>
      </c>
      <c r="F65" s="553" t="s">
        <v>64</v>
      </c>
      <c r="G65" s="553" t="s">
        <v>64</v>
      </c>
      <c r="H65" s="553" t="s">
        <v>64</v>
      </c>
      <c r="I65" s="553" t="s">
        <v>64</v>
      </c>
    </row>
    <row r="66" spans="1:9" ht="22.65" customHeight="1">
      <c r="A66" s="613" t="s">
        <v>932</v>
      </c>
      <c r="B66" s="1027">
        <v>3.8460424151130104</v>
      </c>
      <c r="C66" s="1027">
        <v>3.287778126714278</v>
      </c>
      <c r="D66" s="1027">
        <v>7.1772075221450082</v>
      </c>
      <c r="E66" s="1027">
        <v>3.2321962226657024</v>
      </c>
      <c r="F66" s="1027">
        <v>5.0820324136949591</v>
      </c>
      <c r="G66" s="1027">
        <v>12.89147838949472</v>
      </c>
      <c r="H66" s="1027">
        <v>4.233416601069842</v>
      </c>
      <c r="I66" s="1027">
        <v>4.5228403846806078</v>
      </c>
    </row>
    <row r="67" spans="1:9" ht="4.6500000000000004" customHeight="1" thickBot="1">
      <c r="A67" s="615"/>
      <c r="B67" s="23"/>
      <c r="C67" s="23"/>
      <c r="D67" s="23"/>
      <c r="E67" s="23"/>
      <c r="F67" s="23"/>
      <c r="G67" s="23"/>
      <c r="H67" s="23"/>
      <c r="I67" s="23"/>
    </row>
    <row r="68" spans="1:9">
      <c r="A68" s="15" t="s">
        <v>363</v>
      </c>
      <c r="B68" s="905"/>
      <c r="C68" s="905"/>
      <c r="D68" s="905"/>
      <c r="E68" s="905"/>
      <c r="F68" s="905"/>
      <c r="G68" s="905"/>
      <c r="H68" s="905"/>
      <c r="I68" s="905"/>
    </row>
    <row r="69" spans="1:9" s="76" customFormat="1" ht="13.65" customHeight="1">
      <c r="A69" s="136" t="s">
        <v>661</v>
      </c>
      <c r="B69" s="554"/>
      <c r="C69" s="554"/>
      <c r="D69" s="554"/>
      <c r="E69" s="554"/>
      <c r="F69" s="1028"/>
      <c r="G69" s="1028"/>
      <c r="H69" s="1028"/>
      <c r="I69" s="1028"/>
    </row>
    <row r="70" spans="1:9">
      <c r="A70" s="617" t="s">
        <v>331</v>
      </c>
      <c r="B70" s="617"/>
      <c r="C70" s="617"/>
      <c r="D70" s="617"/>
      <c r="E70" s="617"/>
      <c r="F70" s="617"/>
      <c r="G70" s="617"/>
      <c r="H70" s="617"/>
      <c r="I70" s="617"/>
    </row>
    <row r="71" spans="1:9">
      <c r="A71" s="617"/>
      <c r="B71" s="617"/>
      <c r="C71" s="617"/>
      <c r="D71" s="617"/>
      <c r="E71" s="617"/>
      <c r="F71" s="617"/>
      <c r="G71" s="617"/>
      <c r="H71" s="617"/>
      <c r="I71" s="617"/>
    </row>
    <row r="72" spans="1:9" ht="45" customHeight="1">
      <c r="A72" s="617"/>
      <c r="B72" s="617"/>
      <c r="C72" s="617"/>
      <c r="D72" s="617"/>
      <c r="E72" s="617"/>
      <c r="F72" s="617"/>
      <c r="G72" s="617"/>
      <c r="H72" s="617"/>
      <c r="I72" s="617"/>
    </row>
    <row r="73" spans="1:9">
      <c r="A73" s="15"/>
      <c r="B73" s="618"/>
      <c r="C73" s="618"/>
      <c r="D73" s="618"/>
      <c r="E73" s="618"/>
      <c r="F73" s="618"/>
      <c r="G73" s="618"/>
      <c r="H73" s="618"/>
      <c r="I73" s="618"/>
    </row>
  </sheetData>
  <mergeCells count="4">
    <mergeCell ref="A2:I2"/>
    <mergeCell ref="A3:I3"/>
    <mergeCell ref="A4:I4"/>
    <mergeCell ref="A70:I72"/>
  </mergeCells>
  <hyperlinks>
    <hyperlink ref="A1" location="Índice!A1" display="Volver al Índice" xr:uid="{1ECE4E61-94F2-4C38-B8BC-DB81AF56FE90}"/>
  </hyperlink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254B9-9B9D-46A3-9649-D7B0D9DADF15}">
  <sheetPr>
    <pageSetUpPr fitToPage="1"/>
  </sheetPr>
  <dimension ref="A1:F27"/>
  <sheetViews>
    <sheetView showGridLines="0" zoomScaleNormal="75" workbookViewId="0"/>
  </sheetViews>
  <sheetFormatPr baseColWidth="10" defaultColWidth="11.44140625" defaultRowHeight="13.2"/>
  <cols>
    <col min="1" max="1" width="47.88671875" style="968" customWidth="1"/>
    <col min="2" max="6" width="22.109375" style="968" customWidth="1"/>
    <col min="7" max="16384" width="11.44140625" style="968"/>
  </cols>
  <sheetData>
    <row r="1" spans="1:6" s="961" customFormat="1" ht="15" customHeight="1">
      <c r="A1" s="1182" t="s">
        <v>1011</v>
      </c>
      <c r="B1" s="959"/>
      <c r="C1" s="959"/>
      <c r="D1" s="959"/>
      <c r="E1" s="959"/>
      <c r="F1" s="960"/>
    </row>
    <row r="2" spans="1:6" s="963" customFormat="1" ht="38.25" customHeight="1">
      <c r="A2" s="962" t="s">
        <v>907</v>
      </c>
      <c r="B2" s="962"/>
      <c r="C2" s="962"/>
      <c r="D2" s="962"/>
      <c r="E2" s="962"/>
      <c r="F2" s="962"/>
    </row>
    <row r="3" spans="1:6" s="961" customFormat="1" ht="27.75" customHeight="1">
      <c r="A3" s="964">
        <v>46053</v>
      </c>
      <c r="B3" s="959"/>
      <c r="C3" s="965"/>
      <c r="D3" s="959"/>
      <c r="E3" s="959"/>
      <c r="F3" s="959"/>
    </row>
    <row r="4" spans="1:6" s="961" customFormat="1" ht="11.25" customHeight="1">
      <c r="A4" s="966"/>
      <c r="B4" s="966"/>
      <c r="C4" s="966"/>
      <c r="D4" s="966"/>
      <c r="E4" s="966"/>
      <c r="F4" s="967"/>
    </row>
    <row r="5" spans="1:6" ht="14.25" customHeight="1" thickBot="1">
      <c r="B5" s="969"/>
      <c r="C5" s="969"/>
      <c r="D5" s="969"/>
      <c r="E5" s="969"/>
      <c r="F5" s="969"/>
    </row>
    <row r="6" spans="1:6" s="972" customFormat="1" ht="18.75" customHeight="1">
      <c r="A6" s="970" t="s">
        <v>1</v>
      </c>
      <c r="B6" s="971" t="s">
        <v>908</v>
      </c>
      <c r="C6" s="971"/>
      <c r="D6" s="971"/>
      <c r="E6" s="971"/>
      <c r="F6" s="970" t="s">
        <v>909</v>
      </c>
    </row>
    <row r="7" spans="1:6" s="972" customFormat="1" ht="24.75" customHeight="1">
      <c r="A7" s="973"/>
      <c r="B7" s="974" t="s">
        <v>910</v>
      </c>
      <c r="C7" s="974" t="s">
        <v>911</v>
      </c>
      <c r="D7" s="974" t="s">
        <v>912</v>
      </c>
      <c r="E7" s="974" t="s">
        <v>913</v>
      </c>
      <c r="F7" s="973"/>
    </row>
    <row r="8" spans="1:6" s="972" customFormat="1" ht="19.5" customHeight="1">
      <c r="A8" s="975"/>
      <c r="B8" s="976"/>
      <c r="C8" s="976"/>
      <c r="D8" s="976"/>
      <c r="E8" s="976"/>
      <c r="F8" s="977"/>
    </row>
    <row r="9" spans="1:6" ht="6.75" customHeight="1">
      <c r="A9" s="978"/>
      <c r="B9" s="979"/>
      <c r="C9" s="979"/>
      <c r="D9" s="979"/>
      <c r="E9" s="979"/>
    </row>
    <row r="10" spans="1:6" s="983" customFormat="1" ht="21.15" customHeight="1">
      <c r="A10" s="980" t="s">
        <v>28</v>
      </c>
      <c r="B10" s="981">
        <v>3.9119608247288884</v>
      </c>
      <c r="C10" s="981">
        <v>3.264901552280381</v>
      </c>
      <c r="D10" s="981">
        <v>2.7457503710817974</v>
      </c>
      <c r="E10" s="981">
        <v>2.4360857387798971</v>
      </c>
      <c r="F10" s="982">
        <v>3.85</v>
      </c>
    </row>
    <row r="11" spans="1:6" s="983" customFormat="1" ht="21.15" customHeight="1">
      <c r="A11" s="980" t="s">
        <v>29</v>
      </c>
      <c r="B11" s="981">
        <v>5.9134187643442706</v>
      </c>
      <c r="C11" s="981">
        <v>3.9259549342030202</v>
      </c>
      <c r="D11" s="981">
        <v>2.4557067450202421</v>
      </c>
      <c r="E11" s="981">
        <v>1.3645122646083301</v>
      </c>
      <c r="F11" s="982">
        <v>3.29</v>
      </c>
    </row>
    <row r="12" spans="1:6" s="983" customFormat="1" ht="21.15" customHeight="1">
      <c r="A12" s="980" t="s">
        <v>30</v>
      </c>
      <c r="B12" s="981">
        <v>8.3162721778605864</v>
      </c>
      <c r="C12" s="981">
        <v>6.6553120193113049</v>
      </c>
      <c r="D12" s="981">
        <v>5.376963573212155</v>
      </c>
      <c r="E12" s="981">
        <v>4.7191656143659975</v>
      </c>
      <c r="F12" s="982">
        <v>7.18</v>
      </c>
    </row>
    <row r="13" spans="1:6" s="983" customFormat="1" ht="21.15" customHeight="1">
      <c r="A13" s="980" t="s">
        <v>31</v>
      </c>
      <c r="B13" s="981">
        <v>5.7300710499127812</v>
      </c>
      <c r="C13" s="981">
        <v>4.4896151410065839</v>
      </c>
      <c r="D13" s="981">
        <v>2.8623722123967559</v>
      </c>
      <c r="E13" s="981">
        <v>1.7214158392784946</v>
      </c>
      <c r="F13" s="982">
        <v>3.23</v>
      </c>
    </row>
    <row r="14" spans="1:6" s="983" customFormat="1" ht="21.15" customHeight="1">
      <c r="A14" s="980" t="s">
        <v>32</v>
      </c>
      <c r="B14" s="981">
        <v>7.0729908955639615</v>
      </c>
      <c r="C14" s="981">
        <v>4.7567841280586993</v>
      </c>
      <c r="D14" s="981">
        <v>3.6427470920201004</v>
      </c>
      <c r="E14" s="981">
        <v>3.2386095527397663</v>
      </c>
      <c r="F14" s="982">
        <v>5.08</v>
      </c>
    </row>
    <row r="15" spans="1:6" s="983" customFormat="1" ht="21.15" customHeight="1">
      <c r="A15" s="980" t="s">
        <v>33</v>
      </c>
      <c r="B15" s="981">
        <v>12.516475535737801</v>
      </c>
      <c r="C15" s="981">
        <v>10.978508832775111</v>
      </c>
      <c r="D15" s="981">
        <v>9.9395052215266322</v>
      </c>
      <c r="E15" s="981">
        <v>9.2553361161692251</v>
      </c>
      <c r="F15" s="982">
        <v>12.89</v>
      </c>
    </row>
    <row r="16" spans="1:6" s="983" customFormat="1" ht="21.15" customHeight="1">
      <c r="A16" s="980" t="s">
        <v>34</v>
      </c>
      <c r="B16" s="981">
        <v>4.2334165906493952</v>
      </c>
      <c r="C16" s="981">
        <v>3.163233630680891</v>
      </c>
      <c r="D16" s="981">
        <v>2.2379336105163095</v>
      </c>
      <c r="E16" s="981">
        <v>1.6135797893281352</v>
      </c>
      <c r="F16" s="982">
        <v>4.2300000000000004</v>
      </c>
    </row>
    <row r="17" spans="1:6" s="983" customFormat="1" ht="24" customHeight="1">
      <c r="A17" s="984" t="s">
        <v>35</v>
      </c>
      <c r="B17" s="982">
        <v>5.9065402317353577</v>
      </c>
      <c r="C17" s="982">
        <v>4.4782202349967895</v>
      </c>
      <c r="D17" s="982">
        <v>3.3850097017307164</v>
      </c>
      <c r="E17" s="982">
        <v>2.7121222187262024</v>
      </c>
      <c r="F17" s="982">
        <v>4.5228403500488241</v>
      </c>
    </row>
    <row r="18" spans="1:6" ht="6.75" customHeight="1" thickBot="1">
      <c r="A18" s="985"/>
      <c r="B18" s="986"/>
      <c r="C18" s="986"/>
      <c r="D18" s="986"/>
      <c r="E18" s="986"/>
      <c r="F18" s="986"/>
    </row>
    <row r="19" spans="1:6" ht="4.6500000000000004" customHeight="1">
      <c r="A19" s="987"/>
      <c r="B19" s="988"/>
      <c r="C19" s="988"/>
      <c r="D19" s="988"/>
      <c r="E19" s="988"/>
      <c r="F19" s="989"/>
    </row>
    <row r="20" spans="1:6" s="992" customFormat="1" ht="14.25" customHeight="1">
      <c r="A20" s="990" t="s">
        <v>914</v>
      </c>
      <c r="B20" s="990"/>
      <c r="C20" s="990"/>
      <c r="D20" s="990"/>
      <c r="E20" s="990"/>
      <c r="F20" s="991"/>
    </row>
    <row r="21" spans="1:6">
      <c r="A21" s="993" t="s">
        <v>915</v>
      </c>
      <c r="B21" s="993"/>
      <c r="C21" s="993"/>
      <c r="D21" s="993"/>
      <c r="E21" s="993"/>
      <c r="F21" s="989"/>
    </row>
    <row r="22" spans="1:6">
      <c r="A22" s="993" t="s">
        <v>916</v>
      </c>
      <c r="B22" s="994"/>
      <c r="C22" s="993"/>
      <c r="D22" s="993"/>
      <c r="E22" s="993"/>
      <c r="F22" s="989"/>
    </row>
    <row r="23" spans="1:6">
      <c r="A23" s="993" t="s">
        <v>917</v>
      </c>
      <c r="B23" s="994"/>
      <c r="C23" s="993"/>
      <c r="D23" s="993"/>
      <c r="E23" s="993"/>
      <c r="F23" s="989"/>
    </row>
    <row r="24" spans="1:6">
      <c r="A24" s="15"/>
      <c r="B24" s="994"/>
      <c r="C24" s="993"/>
      <c r="D24" s="993"/>
      <c r="E24" s="993"/>
      <c r="F24" s="989"/>
    </row>
    <row r="25" spans="1:6">
      <c r="A25" s="302"/>
      <c r="B25" s="994"/>
      <c r="C25" s="989"/>
      <c r="D25" s="989"/>
      <c r="E25" s="989"/>
      <c r="F25" s="989"/>
    </row>
    <row r="26" spans="1:6">
      <c r="A26" s="302"/>
      <c r="B26" s="989"/>
      <c r="C26" s="989"/>
      <c r="D26" s="989"/>
      <c r="E26" s="989"/>
      <c r="F26" s="989"/>
    </row>
    <row r="27" spans="1:6">
      <c r="A27" s="989"/>
      <c r="B27" s="989"/>
      <c r="C27" s="989"/>
      <c r="D27" s="989"/>
      <c r="E27" s="989"/>
      <c r="F27" s="989"/>
    </row>
  </sheetData>
  <mergeCells count="9">
    <mergeCell ref="A20:E20"/>
    <mergeCell ref="A2:F2"/>
    <mergeCell ref="A4:E4"/>
    <mergeCell ref="A6:A8"/>
    <mergeCell ref="F6:F8"/>
    <mergeCell ref="B7:B8"/>
    <mergeCell ref="C7:C8"/>
    <mergeCell ref="D7:D8"/>
    <mergeCell ref="E7:E8"/>
  </mergeCells>
  <hyperlinks>
    <hyperlink ref="A1" location="Índice!A1" display="Volver al Índice" xr:uid="{43346A2F-36D1-4E0E-B52F-677462A18E63}"/>
  </hyperlinks>
  <printOptions horizontalCentered="1" verticalCentered="1"/>
  <pageMargins left="0.51" right="0.61" top="1.2204724409448819" bottom="0.78740157480314965" header="0" footer="0"/>
  <pageSetup paperSize="9" scale="87"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E4DEB-6115-4D7E-A931-A8324306F73D}">
  <dimension ref="A1:W19"/>
  <sheetViews>
    <sheetView showGridLines="0" zoomScaleNormal="100" workbookViewId="0">
      <selection sqref="A1:H1"/>
    </sheetView>
  </sheetViews>
  <sheetFormatPr baseColWidth="10" defaultColWidth="11.44140625" defaultRowHeight="13.8"/>
  <cols>
    <col min="1" max="1" width="32.44140625" style="914" customWidth="1"/>
    <col min="2" max="11" width="12.44140625" style="914" customWidth="1"/>
    <col min="12" max="12" width="12.44140625" style="914" bestFit="1" customWidth="1"/>
    <col min="13" max="13" width="12.109375" style="914" customWidth="1"/>
    <col min="14" max="15" width="11.44140625" style="914" customWidth="1"/>
    <col min="16" max="16" width="14.44140625" style="914" customWidth="1"/>
    <col min="17" max="17" width="22" style="914" customWidth="1"/>
    <col min="18" max="19" width="15.44140625" style="914" customWidth="1"/>
    <col min="20" max="20" width="14" style="914" customWidth="1"/>
    <col min="21" max="21" width="14.109375" style="914" customWidth="1"/>
    <col min="22" max="22" width="13.109375" style="914" customWidth="1"/>
    <col min="23" max="23" width="14.44140625" style="914" customWidth="1"/>
    <col min="24" max="16384" width="11.44140625" style="914"/>
  </cols>
  <sheetData>
    <row r="1" spans="1:23">
      <c r="A1" s="1185" t="s">
        <v>1011</v>
      </c>
      <c r="B1" s="1185"/>
      <c r="C1" s="1185"/>
      <c r="D1" s="1185"/>
      <c r="E1" s="1185"/>
      <c r="F1" s="1185"/>
      <c r="G1" s="1185"/>
      <c r="H1" s="1185"/>
      <c r="I1" s="1090"/>
    </row>
    <row r="2" spans="1:23" s="917" customFormat="1" ht="28.2">
      <c r="A2" s="915" t="s">
        <v>963</v>
      </c>
      <c r="B2" s="915"/>
      <c r="C2" s="915"/>
      <c r="D2" s="915"/>
      <c r="E2" s="915"/>
      <c r="F2" s="915"/>
      <c r="G2" s="915"/>
      <c r="H2" s="915"/>
      <c r="I2" s="915"/>
      <c r="J2" s="915"/>
      <c r="K2" s="915"/>
      <c r="L2" s="1091"/>
      <c r="M2" s="1091"/>
      <c r="N2" s="1091"/>
      <c r="O2" s="1091"/>
      <c r="P2" s="1091"/>
      <c r="Q2" s="1091"/>
      <c r="R2" s="1091"/>
      <c r="S2" s="1091"/>
      <c r="T2" s="1091"/>
      <c r="U2" s="1091"/>
      <c r="V2" s="1091"/>
      <c r="W2" s="1091"/>
    </row>
    <row r="3" spans="1:23" ht="17.399999999999999">
      <c r="A3" s="1092">
        <v>46053</v>
      </c>
      <c r="B3" s="1092"/>
      <c r="C3" s="1092"/>
      <c r="D3" s="1092"/>
      <c r="E3" s="1092"/>
      <c r="F3" s="1092"/>
      <c r="G3" s="1092"/>
      <c r="H3" s="1092"/>
      <c r="I3" s="1092"/>
      <c r="J3" s="1092"/>
      <c r="K3" s="1092"/>
      <c r="L3" s="1093"/>
      <c r="M3" s="1094"/>
      <c r="N3" s="1094"/>
      <c r="O3" s="1094"/>
      <c r="P3" s="1094"/>
      <c r="Q3" s="1094"/>
      <c r="R3" s="1094"/>
      <c r="S3" s="1094"/>
      <c r="T3" s="1094"/>
      <c r="U3" s="1094"/>
      <c r="V3" s="1094"/>
      <c r="W3" s="1094"/>
    </row>
    <row r="4" spans="1:23" s="1096" customFormat="1" ht="19.5" customHeight="1">
      <c r="A4" s="1095" t="s">
        <v>964</v>
      </c>
      <c r="B4" s="1095"/>
      <c r="C4" s="1095"/>
      <c r="D4" s="1095"/>
      <c r="E4" s="1095"/>
      <c r="F4" s="1095"/>
      <c r="G4" s="1095"/>
      <c r="H4" s="1095"/>
      <c r="I4" s="1095"/>
      <c r="J4" s="1095"/>
      <c r="K4" s="1095"/>
    </row>
    <row r="5" spans="1:23" s="1096" customFormat="1" ht="19.5" customHeight="1" thickBot="1">
      <c r="A5" s="1097"/>
      <c r="B5" s="1097"/>
      <c r="C5" s="1097"/>
      <c r="D5" s="1097"/>
      <c r="E5" s="1097"/>
      <c r="F5" s="1097"/>
      <c r="G5" s="1097"/>
      <c r="H5" s="1097"/>
      <c r="I5" s="1097"/>
      <c r="J5" s="1097"/>
      <c r="K5" s="1097"/>
    </row>
    <row r="6" spans="1:23" ht="39.75" customHeight="1">
      <c r="A6" s="923" t="s">
        <v>1</v>
      </c>
      <c r="B6" s="1098" t="s">
        <v>965</v>
      </c>
      <c r="C6" s="1098"/>
      <c r="D6" s="1098"/>
      <c r="E6" s="1098"/>
      <c r="F6" s="1098"/>
      <c r="G6" s="1099" t="s">
        <v>966</v>
      </c>
      <c r="H6" s="1099" t="s">
        <v>967</v>
      </c>
      <c r="I6" s="1099" t="s">
        <v>968</v>
      </c>
      <c r="J6" s="1099" t="s">
        <v>969</v>
      </c>
      <c r="K6" s="923" t="s">
        <v>970</v>
      </c>
    </row>
    <row r="7" spans="1:23" ht="57.75" customHeight="1">
      <c r="A7" s="933"/>
      <c r="B7" s="930" t="s">
        <v>971</v>
      </c>
      <c r="C7" s="930" t="s">
        <v>972</v>
      </c>
      <c r="D7" s="930" t="s">
        <v>973</v>
      </c>
      <c r="E7" s="930" t="s">
        <v>974</v>
      </c>
      <c r="F7" s="926" t="s">
        <v>97</v>
      </c>
      <c r="G7" s="1100"/>
      <c r="H7" s="1100"/>
      <c r="I7" s="1100"/>
      <c r="J7" s="1100"/>
      <c r="K7" s="933"/>
    </row>
    <row r="8" spans="1:23" ht="11.25" customHeight="1">
      <c r="A8" s="1101"/>
      <c r="B8" s="1102"/>
      <c r="C8" s="1102"/>
      <c r="D8" s="1102"/>
      <c r="E8" s="1102"/>
      <c r="F8" s="1102"/>
      <c r="G8" s="1102"/>
      <c r="H8" s="1102"/>
      <c r="I8" s="1102"/>
      <c r="J8" s="1102"/>
      <c r="K8" s="1102"/>
      <c r="L8" s="1103"/>
      <c r="M8" s="1104"/>
      <c r="N8" s="1104"/>
    </row>
    <row r="9" spans="1:23" ht="20.100000000000001" customHeight="1">
      <c r="A9" s="21" t="s">
        <v>28</v>
      </c>
      <c r="B9" s="1105">
        <v>0</v>
      </c>
      <c r="C9" s="1105">
        <v>0</v>
      </c>
      <c r="D9" s="1105">
        <v>0.4647412675373267</v>
      </c>
      <c r="E9" s="1105">
        <v>0</v>
      </c>
      <c r="F9" s="1105">
        <v>0.4647412675373267</v>
      </c>
      <c r="G9" s="1105">
        <v>2.6583756866022736E-4</v>
      </c>
      <c r="H9" s="1105">
        <v>0</v>
      </c>
      <c r="I9" s="1105">
        <v>20.34091323955024</v>
      </c>
      <c r="J9" s="1105">
        <v>79.194079615678376</v>
      </c>
      <c r="K9" s="1106">
        <v>2521088.36</v>
      </c>
      <c r="L9" s="1103"/>
      <c r="M9" s="1104"/>
      <c r="N9" s="1104"/>
    </row>
    <row r="10" spans="1:23" ht="20.100000000000001" customHeight="1">
      <c r="A10" s="21" t="s">
        <v>29</v>
      </c>
      <c r="B10" s="1105">
        <v>0</v>
      </c>
      <c r="C10" s="1105">
        <v>0</v>
      </c>
      <c r="D10" s="1105">
        <v>9.1210972061473985</v>
      </c>
      <c r="E10" s="1105">
        <v>0</v>
      </c>
      <c r="F10" s="1105">
        <v>9.1210972061473985</v>
      </c>
      <c r="G10" s="1105">
        <v>14.248951153579787</v>
      </c>
      <c r="H10" s="1105">
        <v>0</v>
      </c>
      <c r="I10" s="1105">
        <v>1.826896254342546</v>
      </c>
      <c r="J10" s="1105">
        <v>74.803055240821152</v>
      </c>
      <c r="K10" s="1106">
        <v>1378273.284</v>
      </c>
      <c r="L10" s="1103"/>
      <c r="M10" s="1104"/>
      <c r="N10" s="1104"/>
    </row>
    <row r="11" spans="1:23" ht="20.100000000000001" customHeight="1">
      <c r="A11" s="21" t="s">
        <v>30</v>
      </c>
      <c r="B11" s="1105">
        <v>0</v>
      </c>
      <c r="C11" s="1105">
        <v>0</v>
      </c>
      <c r="D11" s="1105">
        <v>0.26726334307716648</v>
      </c>
      <c r="E11" s="1105">
        <v>24.833902454627054</v>
      </c>
      <c r="F11" s="1105">
        <v>25.101166261194528</v>
      </c>
      <c r="G11" s="1105">
        <v>0</v>
      </c>
      <c r="H11" s="1105">
        <v>0</v>
      </c>
      <c r="I11" s="1105">
        <v>2.2807894548835802E-2</v>
      </c>
      <c r="J11" s="1105">
        <v>74.876025844256631</v>
      </c>
      <c r="K11" s="1106">
        <v>215754.242</v>
      </c>
    </row>
    <row r="12" spans="1:23" ht="20.100000000000001" customHeight="1">
      <c r="A12" s="21" t="s">
        <v>31</v>
      </c>
      <c r="B12" s="1105">
        <v>0.6568879242538519</v>
      </c>
      <c r="C12" s="1105">
        <v>0</v>
      </c>
      <c r="D12" s="1105">
        <v>0</v>
      </c>
      <c r="E12" s="1105">
        <v>0</v>
      </c>
      <c r="F12" s="1105">
        <v>0.6568879242538519</v>
      </c>
      <c r="G12" s="1105">
        <v>0</v>
      </c>
      <c r="H12" s="1105">
        <v>0</v>
      </c>
      <c r="I12" s="1105">
        <v>0</v>
      </c>
      <c r="J12" s="1105">
        <v>99.343112075746149</v>
      </c>
      <c r="K12" s="1106">
        <v>1748067.452</v>
      </c>
    </row>
    <row r="13" spans="1:23" ht="20.100000000000001" customHeight="1">
      <c r="A13" s="21" t="s">
        <v>865</v>
      </c>
      <c r="B13" s="1105">
        <v>0</v>
      </c>
      <c r="C13" s="1105">
        <v>0</v>
      </c>
      <c r="D13" s="1105">
        <v>0</v>
      </c>
      <c r="E13" s="1105">
        <v>0</v>
      </c>
      <c r="F13" s="1105">
        <v>0</v>
      </c>
      <c r="G13" s="1105">
        <v>0</v>
      </c>
      <c r="H13" s="1105">
        <v>1.7354490821384798</v>
      </c>
      <c r="I13" s="1105">
        <v>98.264550917861513</v>
      </c>
      <c r="J13" s="1105">
        <v>0</v>
      </c>
      <c r="K13" s="1106">
        <v>1732744.0090000001</v>
      </c>
    </row>
    <row r="14" spans="1:23" ht="20.100000000000001" customHeight="1">
      <c r="A14" s="21" t="s">
        <v>33</v>
      </c>
      <c r="B14" s="1105">
        <v>8.4053130412959226E-2</v>
      </c>
      <c r="C14" s="1105">
        <v>0</v>
      </c>
      <c r="D14" s="1105">
        <v>1.7061743665074989</v>
      </c>
      <c r="E14" s="1105">
        <v>3.0331120894680912E-2</v>
      </c>
      <c r="F14" s="1105">
        <v>1.8205588162549018</v>
      </c>
      <c r="G14" s="1105">
        <v>0</v>
      </c>
      <c r="H14" s="1105">
        <v>0</v>
      </c>
      <c r="I14" s="1105">
        <v>0</v>
      </c>
      <c r="J14" s="1105">
        <v>98.179441183745098</v>
      </c>
      <c r="K14" s="1106">
        <v>503931.261</v>
      </c>
    </row>
    <row r="15" spans="1:23" ht="20.100000000000001" customHeight="1">
      <c r="A15" s="21" t="s">
        <v>34</v>
      </c>
      <c r="B15" s="1105">
        <v>0</v>
      </c>
      <c r="C15" s="1105">
        <v>0</v>
      </c>
      <c r="D15" s="1105">
        <v>0</v>
      </c>
      <c r="E15" s="1105">
        <v>0</v>
      </c>
      <c r="F15" s="1105">
        <v>0</v>
      </c>
      <c r="G15" s="1105">
        <v>5.5705709265145034</v>
      </c>
      <c r="H15" s="1105">
        <v>0</v>
      </c>
      <c r="I15" s="1105">
        <v>0</v>
      </c>
      <c r="J15" s="1105">
        <v>94.429429073485494</v>
      </c>
      <c r="K15" s="1106">
        <v>325446.875</v>
      </c>
    </row>
    <row r="16" spans="1:23" ht="24.75" customHeight="1" thickBot="1">
      <c r="A16" s="775" t="s">
        <v>35</v>
      </c>
      <c r="B16" s="1107">
        <v>0.14131729740945068</v>
      </c>
      <c r="C16" s="1107">
        <v>0</v>
      </c>
      <c r="D16" s="1107">
        <v>1.7400527777041628</v>
      </c>
      <c r="E16" s="1107">
        <v>0.63775783727138113</v>
      </c>
      <c r="F16" s="1107">
        <v>2.5191279361230063</v>
      </c>
      <c r="G16" s="1107">
        <v>2.5462036784323705</v>
      </c>
      <c r="H16" s="1107">
        <v>0.35691156930179618</v>
      </c>
      <c r="I16" s="1107">
        <v>26.595051691014781</v>
      </c>
      <c r="J16" s="1107">
        <v>67.98270514886606</v>
      </c>
      <c r="K16" s="1108">
        <v>8425305.4829999991</v>
      </c>
      <c r="L16" s="1109"/>
    </row>
    <row r="17" spans="1:1" ht="7.5" customHeight="1"/>
    <row r="18" spans="1:1">
      <c r="A18" s="1110" t="s">
        <v>975</v>
      </c>
    </row>
    <row r="19" spans="1:1">
      <c r="A19" s="15"/>
    </row>
  </sheetData>
  <mergeCells count="11">
    <mergeCell ref="K6:K7"/>
    <mergeCell ref="A1:H1"/>
    <mergeCell ref="A2:K2"/>
    <mergeCell ref="A3:K3"/>
    <mergeCell ref="A4:K4"/>
    <mergeCell ref="A6:A7"/>
    <mergeCell ref="B6:F6"/>
    <mergeCell ref="G6:G7"/>
    <mergeCell ref="H6:H7"/>
    <mergeCell ref="I6:I7"/>
    <mergeCell ref="J6:J7"/>
  </mergeCells>
  <hyperlinks>
    <hyperlink ref="A1:H1" location="Índice!A1" display="Volver al Índice" xr:uid="{4A612AC7-35E9-45EB-850C-7F7EFBD87D03}"/>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FF1CC-9F28-4479-B405-4D0571FAD69B}">
  <dimension ref="A1:K36"/>
  <sheetViews>
    <sheetView showGridLines="0" zoomScaleNormal="75" workbookViewId="0"/>
  </sheetViews>
  <sheetFormatPr baseColWidth="10" defaultColWidth="11.44140625" defaultRowHeight="13.2"/>
  <cols>
    <col min="1" max="1" width="36.44140625" style="7" customWidth="1"/>
    <col min="2" max="8" width="10.44140625" style="7" customWidth="1"/>
    <col min="9" max="9" width="13.44140625" style="7" customWidth="1"/>
    <col min="10" max="16384" width="11.44140625" style="7"/>
  </cols>
  <sheetData>
    <row r="1" spans="1:11" s="475" customFormat="1" ht="18.600000000000001">
      <c r="A1" s="1182" t="s">
        <v>1011</v>
      </c>
      <c r="B1" s="1"/>
      <c r="C1" s="1"/>
      <c r="D1" s="1"/>
      <c r="E1" s="1"/>
      <c r="F1" s="1"/>
      <c r="G1" s="1"/>
      <c r="H1" s="1"/>
      <c r="I1" s="1"/>
    </row>
    <row r="2" spans="1:11" ht="74.25" customHeight="1">
      <c r="A2" s="597" t="s">
        <v>886</v>
      </c>
      <c r="B2" s="597"/>
      <c r="C2" s="597"/>
      <c r="D2" s="597"/>
      <c r="E2" s="597"/>
      <c r="F2" s="597"/>
      <c r="G2" s="597"/>
      <c r="H2" s="597"/>
      <c r="I2" s="597"/>
    </row>
    <row r="3" spans="1:11" ht="17.399999999999999">
      <c r="A3" s="121">
        <v>46053</v>
      </c>
      <c r="B3" s="121"/>
      <c r="C3" s="121"/>
      <c r="D3" s="121"/>
      <c r="E3" s="121"/>
      <c r="F3" s="121"/>
      <c r="G3" s="121"/>
      <c r="H3" s="121"/>
      <c r="I3" s="121"/>
    </row>
    <row r="4" spans="1:11" ht="20.25" customHeight="1">
      <c r="A4" s="541" t="s">
        <v>67</v>
      </c>
      <c r="B4" s="541"/>
      <c r="C4" s="541"/>
      <c r="D4" s="541"/>
      <c r="E4" s="541"/>
      <c r="F4" s="541"/>
      <c r="G4" s="541"/>
      <c r="H4" s="541"/>
      <c r="I4" s="541"/>
    </row>
    <row r="5" spans="1:11" ht="14.4" thickBot="1">
      <c r="A5" s="93"/>
      <c r="B5" s="93"/>
      <c r="C5" s="93"/>
      <c r="D5" s="93"/>
      <c r="E5" s="93"/>
      <c r="F5" s="93"/>
      <c r="G5" s="93"/>
      <c r="H5" s="93"/>
      <c r="I5" s="93"/>
    </row>
    <row r="6" spans="1:11" ht="47.25" customHeight="1">
      <c r="A6" s="177" t="s">
        <v>887</v>
      </c>
      <c r="B6" s="588" t="s">
        <v>28</v>
      </c>
      <c r="C6" s="588" t="s">
        <v>29</v>
      </c>
      <c r="D6" s="588" t="s">
        <v>30</v>
      </c>
      <c r="E6" s="588" t="s">
        <v>31</v>
      </c>
      <c r="F6" s="588" t="s">
        <v>32</v>
      </c>
      <c r="G6" s="588" t="s">
        <v>33</v>
      </c>
      <c r="H6" s="588" t="s">
        <v>34</v>
      </c>
      <c r="I6" s="177" t="s">
        <v>888</v>
      </c>
    </row>
    <row r="7" spans="1:11" ht="9.75" customHeight="1">
      <c r="A7" s="93"/>
      <c r="B7" s="947"/>
      <c r="C7" s="947"/>
      <c r="D7" s="947"/>
      <c r="E7" s="947"/>
      <c r="F7" s="947"/>
      <c r="G7" s="947"/>
      <c r="H7" s="947"/>
      <c r="I7" s="948"/>
    </row>
    <row r="8" spans="1:11" s="25" customFormat="1" ht="20.100000000000001" customHeight="1">
      <c r="A8" s="21" t="s">
        <v>367</v>
      </c>
      <c r="B8" s="949">
        <v>484978.37598999997</v>
      </c>
      <c r="C8" s="949">
        <v>829.62847999999997</v>
      </c>
      <c r="D8" s="949">
        <v>12658.9966</v>
      </c>
      <c r="E8" s="949">
        <v>0</v>
      </c>
      <c r="F8" s="949">
        <v>9324.7580199999993</v>
      </c>
      <c r="G8" s="949">
        <v>25827.372609999999</v>
      </c>
      <c r="H8" s="949">
        <v>8594.1999899999992</v>
      </c>
      <c r="I8" s="950">
        <v>542213.33169000002</v>
      </c>
    </row>
    <row r="9" spans="1:11" s="25" customFormat="1" ht="20.100000000000001" customHeight="1">
      <c r="A9" s="21" t="s">
        <v>368</v>
      </c>
      <c r="B9" s="949">
        <v>4077.3926799999999</v>
      </c>
      <c r="C9" s="949">
        <v>24.69059</v>
      </c>
      <c r="D9" s="949">
        <v>0</v>
      </c>
      <c r="E9" s="949">
        <v>0</v>
      </c>
      <c r="F9" s="949">
        <v>29512.707279999999</v>
      </c>
      <c r="G9" s="949">
        <v>1106.7033899999999</v>
      </c>
      <c r="H9" s="949">
        <v>423.29444000000001</v>
      </c>
      <c r="I9" s="950">
        <v>35144.788379999998</v>
      </c>
      <c r="K9" s="951"/>
    </row>
    <row r="10" spans="1:11" s="25" customFormat="1" ht="20.100000000000001" customHeight="1">
      <c r="A10" s="21" t="s">
        <v>369</v>
      </c>
      <c r="B10" s="949">
        <v>131242.64846</v>
      </c>
      <c r="C10" s="949">
        <v>3221.3615399999999</v>
      </c>
      <c r="D10" s="949">
        <v>10458.336370000001</v>
      </c>
      <c r="E10" s="949">
        <v>0</v>
      </c>
      <c r="F10" s="949">
        <v>13514.04379</v>
      </c>
      <c r="G10" s="949">
        <v>40632.769939999998</v>
      </c>
      <c r="H10" s="949">
        <v>67693.569839999996</v>
      </c>
      <c r="I10" s="950">
        <v>266762.72993999999</v>
      </c>
    </row>
    <row r="11" spans="1:11" s="25" customFormat="1" ht="20.100000000000001" customHeight="1">
      <c r="A11" s="21" t="s">
        <v>889</v>
      </c>
      <c r="B11" s="949">
        <v>1915.90445</v>
      </c>
      <c r="C11" s="949">
        <v>0</v>
      </c>
      <c r="D11" s="949">
        <v>0</v>
      </c>
      <c r="E11" s="949">
        <v>0</v>
      </c>
      <c r="F11" s="949">
        <v>1235.7746299999999</v>
      </c>
      <c r="G11" s="949">
        <v>85.704099999999997</v>
      </c>
      <c r="H11" s="949">
        <v>0</v>
      </c>
      <c r="I11" s="950">
        <v>3237.3831799999998</v>
      </c>
    </row>
    <row r="12" spans="1:11" s="25" customFormat="1" ht="20.100000000000001" customHeight="1">
      <c r="A12" s="21" t="s">
        <v>890</v>
      </c>
      <c r="B12" s="949">
        <v>4303.2163300000002</v>
      </c>
      <c r="C12" s="949">
        <v>49.224769999999999</v>
      </c>
      <c r="D12" s="949">
        <v>0</v>
      </c>
      <c r="E12" s="949">
        <v>0</v>
      </c>
      <c r="F12" s="949">
        <v>612.71079999999995</v>
      </c>
      <c r="G12" s="949">
        <v>248.4965</v>
      </c>
      <c r="H12" s="949">
        <v>3125.9508500000002</v>
      </c>
      <c r="I12" s="950">
        <v>8339.5992499999993</v>
      </c>
    </row>
    <row r="13" spans="1:11" s="25" customFormat="1" ht="20.100000000000001" customHeight="1">
      <c r="A13" s="21" t="s">
        <v>891</v>
      </c>
      <c r="B13" s="949">
        <v>73994.079169999997</v>
      </c>
      <c r="C13" s="949">
        <v>314.49193000000002</v>
      </c>
      <c r="D13" s="949">
        <v>0</v>
      </c>
      <c r="E13" s="949">
        <v>0</v>
      </c>
      <c r="F13" s="949">
        <v>21881.12902</v>
      </c>
      <c r="G13" s="949">
        <v>21581.027119999999</v>
      </c>
      <c r="H13" s="949">
        <v>10175.40669</v>
      </c>
      <c r="I13" s="950">
        <v>127946.13393</v>
      </c>
    </row>
    <row r="14" spans="1:11" s="25" customFormat="1" ht="20.100000000000001" customHeight="1">
      <c r="A14" s="21" t="s">
        <v>371</v>
      </c>
      <c r="B14" s="949">
        <v>1075119.93728</v>
      </c>
      <c r="C14" s="949">
        <v>13063.008169999999</v>
      </c>
      <c r="D14" s="949">
        <v>31809.041069999999</v>
      </c>
      <c r="E14" s="949">
        <v>0</v>
      </c>
      <c r="F14" s="949">
        <v>72220.433820000006</v>
      </c>
      <c r="G14" s="949">
        <v>206723.37517000001</v>
      </c>
      <c r="H14" s="949">
        <v>169449.51413</v>
      </c>
      <c r="I14" s="950">
        <v>1568385.3096400001</v>
      </c>
    </row>
    <row r="15" spans="1:11" s="25" customFormat="1" ht="20.100000000000001" customHeight="1">
      <c r="A15" s="21" t="s">
        <v>892</v>
      </c>
      <c r="B15" s="949">
        <v>205453.20345</v>
      </c>
      <c r="C15" s="949">
        <v>2165.2918399999999</v>
      </c>
      <c r="D15" s="949">
        <v>1372.0931599999999</v>
      </c>
      <c r="E15" s="949">
        <v>0</v>
      </c>
      <c r="F15" s="949">
        <v>169747.24486999999</v>
      </c>
      <c r="G15" s="949">
        <v>46474.364320000001</v>
      </c>
      <c r="H15" s="949">
        <v>23061.404159999998</v>
      </c>
      <c r="I15" s="950">
        <v>448273.60179999995</v>
      </c>
    </row>
    <row r="16" spans="1:11" s="25" customFormat="1" ht="20.100000000000001" customHeight="1">
      <c r="A16" s="21" t="s">
        <v>893</v>
      </c>
      <c r="B16" s="949">
        <v>90012.499620000002</v>
      </c>
      <c r="C16" s="949">
        <v>2048.5158000000001</v>
      </c>
      <c r="D16" s="949">
        <v>2657.44292</v>
      </c>
      <c r="E16" s="949">
        <v>0</v>
      </c>
      <c r="F16" s="949">
        <v>9704.9634000000005</v>
      </c>
      <c r="G16" s="949">
        <v>29973.64185</v>
      </c>
      <c r="H16" s="949">
        <v>6856.1567100000002</v>
      </c>
      <c r="I16" s="950">
        <v>141253.22029999999</v>
      </c>
    </row>
    <row r="17" spans="1:9" s="25" customFormat="1" ht="20.100000000000001" customHeight="1">
      <c r="A17" s="21" t="s">
        <v>894</v>
      </c>
      <c r="B17" s="949">
        <v>10253.72998</v>
      </c>
      <c r="C17" s="949">
        <v>126.66947</v>
      </c>
      <c r="D17" s="949">
        <v>170.70266000000001</v>
      </c>
      <c r="E17" s="949">
        <v>0</v>
      </c>
      <c r="F17" s="949">
        <v>2233.3964599999999</v>
      </c>
      <c r="G17" s="949">
        <v>681.58663000000001</v>
      </c>
      <c r="H17" s="949">
        <v>546.46666000000005</v>
      </c>
      <c r="I17" s="950">
        <v>14012.551860000001</v>
      </c>
    </row>
    <row r="18" spans="1:9" s="25" customFormat="1" ht="20.100000000000001" customHeight="1">
      <c r="A18" s="21" t="s">
        <v>895</v>
      </c>
      <c r="B18" s="949">
        <v>5740.9326099999998</v>
      </c>
      <c r="C18" s="949">
        <v>155.28818999999999</v>
      </c>
      <c r="D18" s="949">
        <v>5.7191099999999997</v>
      </c>
      <c r="E18" s="949">
        <v>0</v>
      </c>
      <c r="F18" s="949">
        <v>402.42052000000001</v>
      </c>
      <c r="G18" s="949">
        <v>1091.3765900000001</v>
      </c>
      <c r="H18" s="949">
        <v>0</v>
      </c>
      <c r="I18" s="950">
        <v>7395.7370199999996</v>
      </c>
    </row>
    <row r="19" spans="1:9" s="25" customFormat="1" ht="20.100000000000001" customHeight="1">
      <c r="A19" s="21" t="s">
        <v>896</v>
      </c>
      <c r="B19" s="949">
        <v>48618.54694</v>
      </c>
      <c r="C19" s="949">
        <v>415.36739</v>
      </c>
      <c r="D19" s="949">
        <v>763.42651999999998</v>
      </c>
      <c r="E19" s="949">
        <v>0</v>
      </c>
      <c r="F19" s="949">
        <v>3570.2835300000002</v>
      </c>
      <c r="G19" s="949">
        <v>35929.48588</v>
      </c>
      <c r="H19" s="949">
        <v>15362.2083</v>
      </c>
      <c r="I19" s="950">
        <v>104659.31856</v>
      </c>
    </row>
    <row r="20" spans="1:9" s="25" customFormat="1" ht="20.100000000000001" customHeight="1">
      <c r="A20" s="21" t="s">
        <v>897</v>
      </c>
      <c r="B20" s="949">
        <v>6724.7636499999999</v>
      </c>
      <c r="C20" s="949">
        <v>1017.70402</v>
      </c>
      <c r="D20" s="949">
        <v>2973.46155</v>
      </c>
      <c r="E20" s="949">
        <v>0</v>
      </c>
      <c r="F20" s="949">
        <v>13832.749760000001</v>
      </c>
      <c r="G20" s="949">
        <v>12411.55257</v>
      </c>
      <c r="H20" s="949">
        <v>1096.2379699999999</v>
      </c>
      <c r="I20" s="950">
        <v>38056.469519999999</v>
      </c>
    </row>
    <row r="21" spans="1:9" s="25" customFormat="1" ht="20.100000000000001" customHeight="1">
      <c r="A21" s="21" t="s">
        <v>898</v>
      </c>
      <c r="B21" s="949">
        <v>56852.02968</v>
      </c>
      <c r="C21" s="949">
        <v>1280.54609</v>
      </c>
      <c r="D21" s="949">
        <v>1689.9133999999999</v>
      </c>
      <c r="E21" s="949">
        <v>0</v>
      </c>
      <c r="F21" s="949">
        <v>122885.29880999999</v>
      </c>
      <c r="G21" s="949">
        <v>8425.5888799999993</v>
      </c>
      <c r="H21" s="949">
        <v>2913.7154599999999</v>
      </c>
      <c r="I21" s="950">
        <v>194047.09232</v>
      </c>
    </row>
    <row r="22" spans="1:9" s="25" customFormat="1" ht="20.100000000000001" customHeight="1">
      <c r="A22" s="21" t="s">
        <v>899</v>
      </c>
      <c r="B22" s="949">
        <v>3383.63967</v>
      </c>
      <c r="C22" s="949">
        <v>417.66982000000002</v>
      </c>
      <c r="D22" s="949">
        <v>0</v>
      </c>
      <c r="E22" s="949">
        <v>0</v>
      </c>
      <c r="F22" s="949">
        <v>584.46460999999999</v>
      </c>
      <c r="G22" s="949">
        <v>2862.2619500000001</v>
      </c>
      <c r="H22" s="949">
        <v>0</v>
      </c>
      <c r="I22" s="950">
        <v>7248.0360500000006</v>
      </c>
    </row>
    <row r="23" spans="1:9" s="25" customFormat="1" ht="20.100000000000001" customHeight="1">
      <c r="A23" s="21" t="s">
        <v>900</v>
      </c>
      <c r="B23" s="949">
        <v>8057.7226000000001</v>
      </c>
      <c r="C23" s="949">
        <v>142.16328999999999</v>
      </c>
      <c r="D23" s="949">
        <v>168.62217000000001</v>
      </c>
      <c r="E23" s="949">
        <v>0</v>
      </c>
      <c r="F23" s="949">
        <v>725.62243999999998</v>
      </c>
      <c r="G23" s="949">
        <v>1985.0273299999999</v>
      </c>
      <c r="H23" s="949">
        <v>1842.3663799999999</v>
      </c>
      <c r="I23" s="950">
        <v>12921.52421</v>
      </c>
    </row>
    <row r="24" spans="1:9" s="25" customFormat="1" ht="20.100000000000001" customHeight="1">
      <c r="A24" s="21" t="s">
        <v>901</v>
      </c>
      <c r="B24" s="949">
        <v>16779.059679999998</v>
      </c>
      <c r="C24" s="949">
        <v>314.71496999999999</v>
      </c>
      <c r="D24" s="949">
        <v>375.17012</v>
      </c>
      <c r="E24" s="949">
        <v>0</v>
      </c>
      <c r="F24" s="949">
        <v>1714.8455200000001</v>
      </c>
      <c r="G24" s="949">
        <v>4286.4858899999999</v>
      </c>
      <c r="H24" s="949">
        <v>2924.1916000000001</v>
      </c>
      <c r="I24" s="950">
        <v>26394.467779999999</v>
      </c>
    </row>
    <row r="25" spans="1:9" s="25" customFormat="1" ht="20.100000000000001" customHeight="1">
      <c r="A25" s="21" t="s">
        <v>902</v>
      </c>
      <c r="B25" s="949">
        <v>5368.45658</v>
      </c>
      <c r="C25" s="949">
        <v>175.27008000000001</v>
      </c>
      <c r="D25" s="949">
        <v>407.02406000000002</v>
      </c>
      <c r="E25" s="949">
        <v>0</v>
      </c>
      <c r="F25" s="949">
        <v>397.68443000000002</v>
      </c>
      <c r="G25" s="949">
        <v>1591.0037400000001</v>
      </c>
      <c r="H25" s="949">
        <v>702.13840000000005</v>
      </c>
      <c r="I25" s="950">
        <v>8641.5772900000011</v>
      </c>
    </row>
    <row r="26" spans="1:9" s="25" customFormat="1" ht="20.100000000000001" customHeight="1">
      <c r="A26" s="21" t="s">
        <v>903</v>
      </c>
      <c r="B26" s="949">
        <v>39702.900399999999</v>
      </c>
      <c r="C26" s="949">
        <v>6788.8789100000004</v>
      </c>
      <c r="D26" s="949">
        <v>1463.8024700000001</v>
      </c>
      <c r="E26" s="949">
        <v>0</v>
      </c>
      <c r="F26" s="949">
        <v>12710.31205</v>
      </c>
      <c r="G26" s="949">
        <v>12136.853230000001</v>
      </c>
      <c r="H26" s="949">
        <v>10680.0538</v>
      </c>
      <c r="I26" s="950">
        <v>83482.800859999988</v>
      </c>
    </row>
    <row r="27" spans="1:9" s="25" customFormat="1" ht="20.100000000000001" customHeight="1">
      <c r="A27" s="21" t="s">
        <v>904</v>
      </c>
      <c r="B27" s="949">
        <v>5122.7683800000004</v>
      </c>
      <c r="C27" s="949">
        <v>158853.42978999999</v>
      </c>
      <c r="D27" s="949">
        <v>18.50346</v>
      </c>
      <c r="E27" s="949">
        <v>0</v>
      </c>
      <c r="F27" s="949">
        <v>55011.200929999999</v>
      </c>
      <c r="G27" s="949">
        <v>2881.8920899999998</v>
      </c>
      <c r="H27" s="949">
        <v>0</v>
      </c>
      <c r="I27" s="950">
        <v>221887.79465</v>
      </c>
    </row>
    <row r="28" spans="1:9" s="25" customFormat="1" ht="15" customHeight="1">
      <c r="A28" s="21"/>
      <c r="B28" s="952"/>
      <c r="C28" s="952"/>
      <c r="D28" s="952"/>
      <c r="E28" s="952"/>
      <c r="F28" s="952"/>
      <c r="G28" s="952"/>
      <c r="H28" s="952"/>
      <c r="I28" s="953"/>
    </row>
    <row r="29" spans="1:9" s="25" customFormat="1" ht="24" customHeight="1">
      <c r="A29" s="954" t="s">
        <v>905</v>
      </c>
      <c r="B29" s="950">
        <v>2277701.8075999999</v>
      </c>
      <c r="C29" s="950">
        <v>191403.91514</v>
      </c>
      <c r="D29" s="950">
        <v>66992.255640000018</v>
      </c>
      <c r="E29" s="950">
        <v>0</v>
      </c>
      <c r="F29" s="950">
        <v>541822.04469000013</v>
      </c>
      <c r="G29" s="950">
        <v>456936.56978000002</v>
      </c>
      <c r="H29" s="950">
        <v>325446.87537999998</v>
      </c>
      <c r="I29" s="950">
        <v>3860303.4682300002</v>
      </c>
    </row>
    <row r="30" spans="1:9" ht="3.15" customHeight="1" thickBot="1">
      <c r="A30" s="23"/>
      <c r="B30" s="955"/>
      <c r="C30" s="955"/>
      <c r="D30" s="955"/>
      <c r="E30" s="955"/>
      <c r="F30" s="955"/>
      <c r="G30" s="955"/>
      <c r="H30" s="955"/>
      <c r="I30" s="956"/>
    </row>
    <row r="31" spans="1:9" ht="12.15" customHeight="1">
      <c r="A31" s="21"/>
      <c r="B31" s="957"/>
      <c r="C31" s="957"/>
      <c r="D31" s="957"/>
      <c r="E31" s="957"/>
      <c r="F31" s="957"/>
      <c r="G31" s="957"/>
      <c r="H31" s="957"/>
      <c r="I31" s="958"/>
    </row>
    <row r="32" spans="1:9">
      <c r="A32" s="21" t="s">
        <v>906</v>
      </c>
      <c r="B32" s="15"/>
      <c r="C32" s="15"/>
      <c r="D32" s="15"/>
      <c r="E32" s="15"/>
      <c r="F32" s="15"/>
      <c r="G32" s="15"/>
      <c r="H32" s="15"/>
      <c r="I32" s="15"/>
    </row>
    <row r="33" spans="1:9" ht="12.15" customHeight="1">
      <c r="A33" s="15"/>
      <c r="B33" s="21"/>
      <c r="C33" s="21"/>
      <c r="D33" s="21"/>
      <c r="E33" s="21"/>
      <c r="F33" s="21"/>
      <c r="G33" s="21"/>
      <c r="H33" s="21"/>
      <c r="I33" s="21"/>
    </row>
    <row r="36" spans="1:9">
      <c r="F36" s="610"/>
    </row>
  </sheetData>
  <mergeCells count="3">
    <mergeCell ref="A2:I2"/>
    <mergeCell ref="A3:I3"/>
    <mergeCell ref="A4:I4"/>
  </mergeCells>
  <hyperlinks>
    <hyperlink ref="A1" location="Índice!A1" display="Volver al Índice" xr:uid="{689DE8B7-5629-453E-AE0D-FA1C69C66EC9}"/>
  </hyperlinks>
  <printOptions horizontalCentered="1"/>
  <pageMargins left="1.1811023622047245" right="1.1811023622047245" top="0.98425196850393704" bottom="0.98425196850393704" header="0.59055118110236227" footer="0.59055118110236227"/>
  <pageSetup paperSize="9" scale="69"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1FDD8-7A2F-4BB5-9F08-F736E6CEA9EB}">
  <dimension ref="A1:L21"/>
  <sheetViews>
    <sheetView workbookViewId="0"/>
  </sheetViews>
  <sheetFormatPr baseColWidth="10" defaultRowHeight="13.8"/>
  <cols>
    <col min="1" max="1" width="29.44140625" style="995" customWidth="1"/>
    <col min="2" max="2" width="8.44140625" style="995" customWidth="1"/>
    <col min="3" max="10" width="12.44140625" style="995" customWidth="1"/>
    <col min="11" max="11" width="11.5546875" style="995"/>
    <col min="12" max="12" width="22.44140625" style="995" customWidth="1"/>
    <col min="13" max="256" width="11.5546875" style="995"/>
    <col min="257" max="257" width="29.44140625" style="995" customWidth="1"/>
    <col min="258" max="258" width="8.44140625" style="995" customWidth="1"/>
    <col min="259" max="266" width="12.44140625" style="995" customWidth="1"/>
    <col min="267" max="512" width="11.5546875" style="995"/>
    <col min="513" max="513" width="29.44140625" style="995" customWidth="1"/>
    <col min="514" max="514" width="8.44140625" style="995" customWidth="1"/>
    <col min="515" max="522" width="12.44140625" style="995" customWidth="1"/>
    <col min="523" max="768" width="11.5546875" style="995"/>
    <col min="769" max="769" width="29.44140625" style="995" customWidth="1"/>
    <col min="770" max="770" width="8.44140625" style="995" customWidth="1"/>
    <col min="771" max="778" width="12.44140625" style="995" customWidth="1"/>
    <col min="779" max="1024" width="11.5546875" style="995"/>
    <col min="1025" max="1025" width="29.44140625" style="995" customWidth="1"/>
    <col min="1026" max="1026" width="8.44140625" style="995" customWidth="1"/>
    <col min="1027" max="1034" width="12.44140625" style="995" customWidth="1"/>
    <col min="1035" max="1280" width="11.5546875" style="995"/>
    <col min="1281" max="1281" width="29.44140625" style="995" customWidth="1"/>
    <col min="1282" max="1282" width="8.44140625" style="995" customWidth="1"/>
    <col min="1283" max="1290" width="12.44140625" style="995" customWidth="1"/>
    <col min="1291" max="1536" width="11.5546875" style="995"/>
    <col min="1537" max="1537" width="29.44140625" style="995" customWidth="1"/>
    <col min="1538" max="1538" width="8.44140625" style="995" customWidth="1"/>
    <col min="1539" max="1546" width="12.44140625" style="995" customWidth="1"/>
    <col min="1547" max="1792" width="11.5546875" style="995"/>
    <col min="1793" max="1793" width="29.44140625" style="995" customWidth="1"/>
    <col min="1794" max="1794" width="8.44140625" style="995" customWidth="1"/>
    <col min="1795" max="1802" width="12.44140625" style="995" customWidth="1"/>
    <col min="1803" max="2048" width="11.5546875" style="995"/>
    <col min="2049" max="2049" width="29.44140625" style="995" customWidth="1"/>
    <col min="2050" max="2050" width="8.44140625" style="995" customWidth="1"/>
    <col min="2051" max="2058" width="12.44140625" style="995" customWidth="1"/>
    <col min="2059" max="2304" width="11.5546875" style="995"/>
    <col min="2305" max="2305" width="29.44140625" style="995" customWidth="1"/>
    <col min="2306" max="2306" width="8.44140625" style="995" customWidth="1"/>
    <col min="2307" max="2314" width="12.44140625" style="995" customWidth="1"/>
    <col min="2315" max="2560" width="11.5546875" style="995"/>
    <col min="2561" max="2561" width="29.44140625" style="995" customWidth="1"/>
    <col min="2562" max="2562" width="8.44140625" style="995" customWidth="1"/>
    <col min="2563" max="2570" width="12.44140625" style="995" customWidth="1"/>
    <col min="2571" max="2816" width="11.5546875" style="995"/>
    <col min="2817" max="2817" width="29.44140625" style="995" customWidth="1"/>
    <col min="2818" max="2818" width="8.44140625" style="995" customWidth="1"/>
    <col min="2819" max="2826" width="12.44140625" style="995" customWidth="1"/>
    <col min="2827" max="3072" width="11.5546875" style="995"/>
    <col min="3073" max="3073" width="29.44140625" style="995" customWidth="1"/>
    <col min="3074" max="3074" width="8.44140625" style="995" customWidth="1"/>
    <col min="3075" max="3082" width="12.44140625" style="995" customWidth="1"/>
    <col min="3083" max="3328" width="11.5546875" style="995"/>
    <col min="3329" max="3329" width="29.44140625" style="995" customWidth="1"/>
    <col min="3330" max="3330" width="8.44140625" style="995" customWidth="1"/>
    <col min="3331" max="3338" width="12.44140625" style="995" customWidth="1"/>
    <col min="3339" max="3584" width="11.5546875" style="995"/>
    <col min="3585" max="3585" width="29.44140625" style="995" customWidth="1"/>
    <col min="3586" max="3586" width="8.44140625" style="995" customWidth="1"/>
    <col min="3587" max="3594" width="12.44140625" style="995" customWidth="1"/>
    <col min="3595" max="3840" width="11.5546875" style="995"/>
    <col min="3841" max="3841" width="29.44140625" style="995" customWidth="1"/>
    <col min="3842" max="3842" width="8.44140625" style="995" customWidth="1"/>
    <col min="3843" max="3850" width="12.44140625" style="995" customWidth="1"/>
    <col min="3851" max="4096" width="11.5546875" style="995"/>
    <col min="4097" max="4097" width="29.44140625" style="995" customWidth="1"/>
    <col min="4098" max="4098" width="8.44140625" style="995" customWidth="1"/>
    <col min="4099" max="4106" width="12.44140625" style="995" customWidth="1"/>
    <col min="4107" max="4352" width="11.5546875" style="995"/>
    <col min="4353" max="4353" width="29.44140625" style="995" customWidth="1"/>
    <col min="4354" max="4354" width="8.44140625" style="995" customWidth="1"/>
    <col min="4355" max="4362" width="12.44140625" style="995" customWidth="1"/>
    <col min="4363" max="4608" width="11.5546875" style="995"/>
    <col min="4609" max="4609" width="29.44140625" style="995" customWidth="1"/>
    <col min="4610" max="4610" width="8.44140625" style="995" customWidth="1"/>
    <col min="4611" max="4618" width="12.44140625" style="995" customWidth="1"/>
    <col min="4619" max="4864" width="11.5546875" style="995"/>
    <col min="4865" max="4865" width="29.44140625" style="995" customWidth="1"/>
    <col min="4866" max="4866" width="8.44140625" style="995" customWidth="1"/>
    <col min="4867" max="4874" width="12.44140625" style="995" customWidth="1"/>
    <col min="4875" max="5120" width="11.5546875" style="995"/>
    <col min="5121" max="5121" width="29.44140625" style="995" customWidth="1"/>
    <col min="5122" max="5122" width="8.44140625" style="995" customWidth="1"/>
    <col min="5123" max="5130" width="12.44140625" style="995" customWidth="1"/>
    <col min="5131" max="5376" width="11.5546875" style="995"/>
    <col min="5377" max="5377" width="29.44140625" style="995" customWidth="1"/>
    <col min="5378" max="5378" width="8.44140625" style="995" customWidth="1"/>
    <col min="5379" max="5386" width="12.44140625" style="995" customWidth="1"/>
    <col min="5387" max="5632" width="11.5546875" style="995"/>
    <col min="5633" max="5633" width="29.44140625" style="995" customWidth="1"/>
    <col min="5634" max="5634" width="8.44140625" style="995" customWidth="1"/>
    <col min="5635" max="5642" width="12.44140625" style="995" customWidth="1"/>
    <col min="5643" max="5888" width="11.5546875" style="995"/>
    <col min="5889" max="5889" width="29.44140625" style="995" customWidth="1"/>
    <col min="5890" max="5890" width="8.44140625" style="995" customWidth="1"/>
    <col min="5891" max="5898" width="12.44140625" style="995" customWidth="1"/>
    <col min="5899" max="6144" width="11.5546875" style="995"/>
    <col min="6145" max="6145" width="29.44140625" style="995" customWidth="1"/>
    <col min="6146" max="6146" width="8.44140625" style="995" customWidth="1"/>
    <col min="6147" max="6154" width="12.44140625" style="995" customWidth="1"/>
    <col min="6155" max="6400" width="11.5546875" style="995"/>
    <col min="6401" max="6401" width="29.44140625" style="995" customWidth="1"/>
    <col min="6402" max="6402" width="8.44140625" style="995" customWidth="1"/>
    <col min="6403" max="6410" width="12.44140625" style="995" customWidth="1"/>
    <col min="6411" max="6656" width="11.5546875" style="995"/>
    <col min="6657" max="6657" width="29.44140625" style="995" customWidth="1"/>
    <col min="6658" max="6658" width="8.44140625" style="995" customWidth="1"/>
    <col min="6659" max="6666" width="12.44140625" style="995" customWidth="1"/>
    <col min="6667" max="6912" width="11.5546875" style="995"/>
    <col min="6913" max="6913" width="29.44140625" style="995" customWidth="1"/>
    <col min="6914" max="6914" width="8.44140625" style="995" customWidth="1"/>
    <col min="6915" max="6922" width="12.44140625" style="995" customWidth="1"/>
    <col min="6923" max="7168" width="11.5546875" style="995"/>
    <col min="7169" max="7169" width="29.44140625" style="995" customWidth="1"/>
    <col min="7170" max="7170" width="8.44140625" style="995" customWidth="1"/>
    <col min="7171" max="7178" width="12.44140625" style="995" customWidth="1"/>
    <col min="7179" max="7424" width="11.5546875" style="995"/>
    <col min="7425" max="7425" width="29.44140625" style="995" customWidth="1"/>
    <col min="7426" max="7426" width="8.44140625" style="995" customWidth="1"/>
    <col min="7427" max="7434" width="12.44140625" style="995" customWidth="1"/>
    <col min="7435" max="7680" width="11.5546875" style="995"/>
    <col min="7681" max="7681" width="29.44140625" style="995" customWidth="1"/>
    <col min="7682" max="7682" width="8.44140625" style="995" customWidth="1"/>
    <col min="7683" max="7690" width="12.44140625" style="995" customWidth="1"/>
    <col min="7691" max="7936" width="11.5546875" style="995"/>
    <col min="7937" max="7937" width="29.44140625" style="995" customWidth="1"/>
    <col min="7938" max="7938" width="8.44140625" style="995" customWidth="1"/>
    <col min="7939" max="7946" width="12.44140625" style="995" customWidth="1"/>
    <col min="7947" max="8192" width="11.5546875" style="995"/>
    <col min="8193" max="8193" width="29.44140625" style="995" customWidth="1"/>
    <col min="8194" max="8194" width="8.44140625" style="995" customWidth="1"/>
    <col min="8195" max="8202" width="12.44140625" style="995" customWidth="1"/>
    <col min="8203" max="8448" width="11.5546875" style="995"/>
    <col min="8449" max="8449" width="29.44140625" style="995" customWidth="1"/>
    <col min="8450" max="8450" width="8.44140625" style="995" customWidth="1"/>
    <col min="8451" max="8458" width="12.44140625" style="995" customWidth="1"/>
    <col min="8459" max="8704" width="11.5546875" style="995"/>
    <col min="8705" max="8705" width="29.44140625" style="995" customWidth="1"/>
    <col min="8706" max="8706" width="8.44140625" style="995" customWidth="1"/>
    <col min="8707" max="8714" width="12.44140625" style="995" customWidth="1"/>
    <col min="8715" max="8960" width="11.5546875" style="995"/>
    <col min="8961" max="8961" width="29.44140625" style="995" customWidth="1"/>
    <col min="8962" max="8962" width="8.44140625" style="995" customWidth="1"/>
    <col min="8963" max="8970" width="12.44140625" style="995" customWidth="1"/>
    <col min="8971" max="9216" width="11.5546875" style="995"/>
    <col min="9217" max="9217" width="29.44140625" style="995" customWidth="1"/>
    <col min="9218" max="9218" width="8.44140625" style="995" customWidth="1"/>
    <col min="9219" max="9226" width="12.44140625" style="995" customWidth="1"/>
    <col min="9227" max="9472" width="11.5546875" style="995"/>
    <col min="9473" max="9473" width="29.44140625" style="995" customWidth="1"/>
    <col min="9474" max="9474" width="8.44140625" style="995" customWidth="1"/>
    <col min="9475" max="9482" width="12.44140625" style="995" customWidth="1"/>
    <col min="9483" max="9728" width="11.5546875" style="995"/>
    <col min="9729" max="9729" width="29.44140625" style="995" customWidth="1"/>
    <col min="9730" max="9730" width="8.44140625" style="995" customWidth="1"/>
    <col min="9731" max="9738" width="12.44140625" style="995" customWidth="1"/>
    <col min="9739" max="9984" width="11.5546875" style="995"/>
    <col min="9985" max="9985" width="29.44140625" style="995" customWidth="1"/>
    <col min="9986" max="9986" width="8.44140625" style="995" customWidth="1"/>
    <col min="9987" max="9994" width="12.44140625" style="995" customWidth="1"/>
    <col min="9995" max="10240" width="11.5546875" style="995"/>
    <col min="10241" max="10241" width="29.44140625" style="995" customWidth="1"/>
    <col min="10242" max="10242" width="8.44140625" style="995" customWidth="1"/>
    <col min="10243" max="10250" width="12.44140625" style="995" customWidth="1"/>
    <col min="10251" max="10496" width="11.5546875" style="995"/>
    <col min="10497" max="10497" width="29.44140625" style="995" customWidth="1"/>
    <col min="10498" max="10498" width="8.44140625" style="995" customWidth="1"/>
    <col min="10499" max="10506" width="12.44140625" style="995" customWidth="1"/>
    <col min="10507" max="10752" width="11.5546875" style="995"/>
    <col min="10753" max="10753" width="29.44140625" style="995" customWidth="1"/>
    <col min="10754" max="10754" width="8.44140625" style="995" customWidth="1"/>
    <col min="10755" max="10762" width="12.44140625" style="995" customWidth="1"/>
    <col min="10763" max="11008" width="11.5546875" style="995"/>
    <col min="11009" max="11009" width="29.44140625" style="995" customWidth="1"/>
    <col min="11010" max="11010" width="8.44140625" style="995" customWidth="1"/>
    <col min="11011" max="11018" width="12.44140625" style="995" customWidth="1"/>
    <col min="11019" max="11264" width="11.5546875" style="995"/>
    <col min="11265" max="11265" width="29.44140625" style="995" customWidth="1"/>
    <col min="11266" max="11266" width="8.44140625" style="995" customWidth="1"/>
    <col min="11267" max="11274" width="12.44140625" style="995" customWidth="1"/>
    <col min="11275" max="11520" width="11.5546875" style="995"/>
    <col min="11521" max="11521" width="29.44140625" style="995" customWidth="1"/>
    <col min="11522" max="11522" width="8.44140625" style="995" customWidth="1"/>
    <col min="11523" max="11530" width="12.44140625" style="995" customWidth="1"/>
    <col min="11531" max="11776" width="11.5546875" style="995"/>
    <col min="11777" max="11777" width="29.44140625" style="995" customWidth="1"/>
    <col min="11778" max="11778" width="8.44140625" style="995" customWidth="1"/>
    <col min="11779" max="11786" width="12.44140625" style="995" customWidth="1"/>
    <col min="11787" max="12032" width="11.5546875" style="995"/>
    <col min="12033" max="12033" width="29.44140625" style="995" customWidth="1"/>
    <col min="12034" max="12034" width="8.44140625" style="995" customWidth="1"/>
    <col min="12035" max="12042" width="12.44140625" style="995" customWidth="1"/>
    <col min="12043" max="12288" width="11.5546875" style="995"/>
    <col min="12289" max="12289" width="29.44140625" style="995" customWidth="1"/>
    <col min="12290" max="12290" width="8.44140625" style="995" customWidth="1"/>
    <col min="12291" max="12298" width="12.44140625" style="995" customWidth="1"/>
    <col min="12299" max="12544" width="11.5546875" style="995"/>
    <col min="12545" max="12545" width="29.44140625" style="995" customWidth="1"/>
    <col min="12546" max="12546" width="8.44140625" style="995" customWidth="1"/>
    <col min="12547" max="12554" width="12.44140625" style="995" customWidth="1"/>
    <col min="12555" max="12800" width="11.5546875" style="995"/>
    <col min="12801" max="12801" width="29.44140625" style="995" customWidth="1"/>
    <col min="12802" max="12802" width="8.44140625" style="995" customWidth="1"/>
    <col min="12803" max="12810" width="12.44140625" style="995" customWidth="1"/>
    <col min="12811" max="13056" width="11.5546875" style="995"/>
    <col min="13057" max="13057" width="29.44140625" style="995" customWidth="1"/>
    <col min="13058" max="13058" width="8.44140625" style="995" customWidth="1"/>
    <col min="13059" max="13066" width="12.44140625" style="995" customWidth="1"/>
    <col min="13067" max="13312" width="11.5546875" style="995"/>
    <col min="13313" max="13313" width="29.44140625" style="995" customWidth="1"/>
    <col min="13314" max="13314" width="8.44140625" style="995" customWidth="1"/>
    <col min="13315" max="13322" width="12.44140625" style="995" customWidth="1"/>
    <col min="13323" max="13568" width="11.5546875" style="995"/>
    <col min="13569" max="13569" width="29.44140625" style="995" customWidth="1"/>
    <col min="13570" max="13570" width="8.44140625" style="995" customWidth="1"/>
    <col min="13571" max="13578" width="12.44140625" style="995" customWidth="1"/>
    <col min="13579" max="13824" width="11.5546875" style="995"/>
    <col min="13825" max="13825" width="29.44140625" style="995" customWidth="1"/>
    <col min="13826" max="13826" width="8.44140625" style="995" customWidth="1"/>
    <col min="13827" max="13834" width="12.44140625" style="995" customWidth="1"/>
    <col min="13835" max="14080" width="11.5546875" style="995"/>
    <col min="14081" max="14081" width="29.44140625" style="995" customWidth="1"/>
    <col min="14082" max="14082" width="8.44140625" style="995" customWidth="1"/>
    <col min="14083" max="14090" width="12.44140625" style="995" customWidth="1"/>
    <col min="14091" max="14336" width="11.5546875" style="995"/>
    <col min="14337" max="14337" width="29.44140625" style="995" customWidth="1"/>
    <col min="14338" max="14338" width="8.44140625" style="995" customWidth="1"/>
    <col min="14339" max="14346" width="12.44140625" style="995" customWidth="1"/>
    <col min="14347" max="14592" width="11.5546875" style="995"/>
    <col min="14593" max="14593" width="29.44140625" style="995" customWidth="1"/>
    <col min="14594" max="14594" width="8.44140625" style="995" customWidth="1"/>
    <col min="14595" max="14602" width="12.44140625" style="995" customWidth="1"/>
    <col min="14603" max="14848" width="11.5546875" style="995"/>
    <col min="14849" max="14849" width="29.44140625" style="995" customWidth="1"/>
    <col min="14850" max="14850" width="8.44140625" style="995" customWidth="1"/>
    <col min="14851" max="14858" width="12.44140625" style="995" customWidth="1"/>
    <col min="14859" max="15104" width="11.5546875" style="995"/>
    <col min="15105" max="15105" width="29.44140625" style="995" customWidth="1"/>
    <col min="15106" max="15106" width="8.44140625" style="995" customWidth="1"/>
    <col min="15107" max="15114" width="12.44140625" style="995" customWidth="1"/>
    <col min="15115" max="15360" width="11.5546875" style="995"/>
    <col min="15361" max="15361" width="29.44140625" style="995" customWidth="1"/>
    <col min="15362" max="15362" width="8.44140625" style="995" customWidth="1"/>
    <col min="15363" max="15370" width="12.44140625" style="995" customWidth="1"/>
    <col min="15371" max="15616" width="11.5546875" style="995"/>
    <col min="15617" max="15617" width="29.44140625" style="995" customWidth="1"/>
    <col min="15618" max="15618" width="8.44140625" style="995" customWidth="1"/>
    <col min="15619" max="15626" width="12.44140625" style="995" customWidth="1"/>
    <col min="15627" max="15872" width="11.5546875" style="995"/>
    <col min="15873" max="15873" width="29.44140625" style="995" customWidth="1"/>
    <col min="15874" max="15874" width="8.44140625" style="995" customWidth="1"/>
    <col min="15875" max="15882" width="12.44140625" style="995" customWidth="1"/>
    <col min="15883" max="16128" width="11.5546875" style="995"/>
    <col min="16129" max="16129" width="29.44140625" style="995" customWidth="1"/>
    <col min="16130" max="16130" width="8.44140625" style="995" customWidth="1"/>
    <col min="16131" max="16138" width="12.44140625" style="995" customWidth="1"/>
    <col min="16139" max="16384" width="11.5546875" style="995"/>
  </cols>
  <sheetData>
    <row r="1" spans="1:12">
      <c r="A1" s="1186" t="s">
        <v>1011</v>
      </c>
    </row>
    <row r="2" spans="1:12" s="997" customFormat="1" ht="28.2">
      <c r="A2" s="996" t="s">
        <v>918</v>
      </c>
      <c r="B2" s="996"/>
      <c r="C2" s="996"/>
      <c r="D2" s="996"/>
      <c r="E2" s="996"/>
      <c r="F2" s="996"/>
      <c r="G2" s="996"/>
      <c r="H2" s="996"/>
      <c r="I2" s="996"/>
      <c r="J2" s="996"/>
    </row>
    <row r="3" spans="1:12" s="998" customFormat="1" ht="25.2">
      <c r="A3" s="72" t="s">
        <v>919</v>
      </c>
      <c r="B3" s="72"/>
      <c r="C3" s="72"/>
      <c r="D3" s="72"/>
      <c r="E3" s="72"/>
      <c r="F3" s="72"/>
      <c r="G3" s="72"/>
      <c r="H3" s="72"/>
      <c r="I3" s="72"/>
      <c r="J3" s="72"/>
      <c r="L3" s="999"/>
    </row>
    <row r="4" spans="1:12" ht="21.75" customHeight="1">
      <c r="A4" s="1000" t="s">
        <v>920</v>
      </c>
      <c r="B4" s="1000"/>
      <c r="C4" s="1000"/>
      <c r="D4" s="1000"/>
      <c r="E4" s="1000"/>
      <c r="F4" s="1000"/>
      <c r="G4" s="1000"/>
      <c r="H4" s="1000"/>
      <c r="I4" s="1000"/>
      <c r="J4" s="1000"/>
    </row>
    <row r="5" spans="1:12" ht="14.4" thickBot="1"/>
    <row r="6" spans="1:12" ht="20.25" customHeight="1">
      <c r="A6" s="1001" t="s">
        <v>1</v>
      </c>
      <c r="B6" s="1002"/>
      <c r="C6" s="1001" t="s">
        <v>921</v>
      </c>
      <c r="D6" s="1001"/>
      <c r="E6" s="1001"/>
      <c r="F6" s="1001"/>
      <c r="G6" s="1001"/>
      <c r="H6" s="1001"/>
      <c r="I6" s="1001"/>
      <c r="J6" s="1003" t="s">
        <v>97</v>
      </c>
    </row>
    <row r="7" spans="1:12" ht="33.75" customHeight="1">
      <c r="A7" s="1004"/>
      <c r="B7" s="1005"/>
      <c r="C7" s="1006" t="s">
        <v>922</v>
      </c>
      <c r="D7" s="1007" t="s">
        <v>923</v>
      </c>
      <c r="E7" s="1008" t="s">
        <v>879</v>
      </c>
      <c r="F7" s="1008" t="s">
        <v>880</v>
      </c>
      <c r="G7" s="1008" t="s">
        <v>42</v>
      </c>
      <c r="H7" s="1008" t="s">
        <v>924</v>
      </c>
      <c r="I7" s="1008" t="s">
        <v>925</v>
      </c>
      <c r="J7" s="1009"/>
    </row>
    <row r="8" spans="1:12" ht="3.15" customHeight="1">
      <c r="A8" s="1010"/>
      <c r="B8" s="1010"/>
      <c r="C8" s="1011"/>
      <c r="D8" s="1012"/>
      <c r="E8" s="1012"/>
      <c r="J8" s="1013"/>
    </row>
    <row r="9" spans="1:12" s="1019" customFormat="1" ht="25.2" customHeight="1">
      <c r="A9" s="1014" t="s">
        <v>28</v>
      </c>
      <c r="B9" s="1015"/>
      <c r="C9" s="1016" t="s">
        <v>64</v>
      </c>
      <c r="D9" s="1016" t="s">
        <v>64</v>
      </c>
      <c r="E9" s="1016" t="s">
        <v>64</v>
      </c>
      <c r="F9" s="1016" t="s">
        <v>64</v>
      </c>
      <c r="G9" s="1016" t="s">
        <v>64</v>
      </c>
      <c r="H9" s="1016" t="s">
        <v>64</v>
      </c>
      <c r="I9" s="1016" t="s">
        <v>64</v>
      </c>
      <c r="J9" s="1017" t="s">
        <v>64</v>
      </c>
      <c r="K9" s="1018"/>
    </row>
    <row r="10" spans="1:12" s="1019" customFormat="1" ht="25.2" customHeight="1">
      <c r="A10" s="1014" t="s">
        <v>29</v>
      </c>
      <c r="B10" s="1015"/>
      <c r="C10" s="1016" t="s">
        <v>64</v>
      </c>
      <c r="D10" s="1016" t="s">
        <v>64</v>
      </c>
      <c r="E10" s="1016" t="s">
        <v>64</v>
      </c>
      <c r="F10" s="1016">
        <v>729.78099999999995</v>
      </c>
      <c r="G10" s="1016">
        <v>489.06200000000001</v>
      </c>
      <c r="H10" s="1016">
        <v>12728.705</v>
      </c>
      <c r="I10" s="1016" t="s">
        <v>64</v>
      </c>
      <c r="J10" s="1017">
        <v>13947.547999999999</v>
      </c>
      <c r="K10" s="1018"/>
    </row>
    <row r="11" spans="1:12" s="1019" customFormat="1" ht="25.2" customHeight="1">
      <c r="A11" s="1014" t="s">
        <v>30</v>
      </c>
      <c r="B11" s="1015"/>
      <c r="C11" s="1016" t="s">
        <v>64</v>
      </c>
      <c r="D11" s="1016" t="s">
        <v>64</v>
      </c>
      <c r="E11" s="1016" t="s">
        <v>64</v>
      </c>
      <c r="F11" s="1016">
        <v>269.47899999999998</v>
      </c>
      <c r="G11" s="1016">
        <v>577.26400000000001</v>
      </c>
      <c r="H11" s="1016">
        <v>952.28499999999997</v>
      </c>
      <c r="I11" s="1016" t="s">
        <v>64</v>
      </c>
      <c r="J11" s="1017">
        <v>1799.0279999999998</v>
      </c>
      <c r="K11" s="1018"/>
    </row>
    <row r="12" spans="1:12" s="1019" customFormat="1" ht="25.2" customHeight="1">
      <c r="A12" s="1014" t="s">
        <v>31</v>
      </c>
      <c r="B12" s="1015"/>
      <c r="C12" s="1016" t="s">
        <v>64</v>
      </c>
      <c r="D12" s="1016" t="s">
        <v>64</v>
      </c>
      <c r="E12" s="1016" t="s">
        <v>64</v>
      </c>
      <c r="F12" s="1016" t="s">
        <v>64</v>
      </c>
      <c r="G12" s="1016" t="s">
        <v>64</v>
      </c>
      <c r="H12" s="1016">
        <v>20413.530999999999</v>
      </c>
      <c r="I12" s="1016" t="s">
        <v>64</v>
      </c>
      <c r="J12" s="1017">
        <v>20413.530999999999</v>
      </c>
      <c r="K12" s="1018"/>
    </row>
    <row r="13" spans="1:12" s="1019" customFormat="1" ht="25.2" customHeight="1">
      <c r="A13" s="1014" t="s">
        <v>32</v>
      </c>
      <c r="B13" s="1015"/>
      <c r="C13" s="1016" t="s">
        <v>64</v>
      </c>
      <c r="D13" s="1016" t="s">
        <v>64</v>
      </c>
      <c r="E13" s="1016" t="s">
        <v>64</v>
      </c>
      <c r="F13" s="1016">
        <v>999.12</v>
      </c>
      <c r="G13" s="1016">
        <v>110.36199999999999</v>
      </c>
      <c r="H13" s="1016">
        <v>1327.9849999999999</v>
      </c>
      <c r="I13" s="1016" t="s">
        <v>64</v>
      </c>
      <c r="J13" s="1017">
        <v>2437.4669999999996</v>
      </c>
      <c r="K13" s="1018"/>
    </row>
    <row r="14" spans="1:12" s="1019" customFormat="1" ht="25.2" customHeight="1">
      <c r="A14" s="1014" t="s">
        <v>33</v>
      </c>
      <c r="B14" s="1015"/>
      <c r="C14" s="1016" t="s">
        <v>64</v>
      </c>
      <c r="D14" s="1016" t="s">
        <v>64</v>
      </c>
      <c r="E14" s="1016" t="s">
        <v>64</v>
      </c>
      <c r="F14" s="1016">
        <v>1159.6969999999999</v>
      </c>
      <c r="G14" s="1016">
        <v>793.19500000000005</v>
      </c>
      <c r="H14" s="1016">
        <v>209.06800000000001</v>
      </c>
      <c r="I14" s="1016" t="s">
        <v>64</v>
      </c>
      <c r="J14" s="1017">
        <v>2161.96</v>
      </c>
      <c r="K14" s="1018"/>
    </row>
    <row r="15" spans="1:12" s="1019" customFormat="1" ht="25.2" customHeight="1">
      <c r="A15" s="1014" t="s">
        <v>34</v>
      </c>
      <c r="B15" s="1015"/>
      <c r="C15" s="1016" t="s">
        <v>64</v>
      </c>
      <c r="D15" s="1016" t="s">
        <v>64</v>
      </c>
      <c r="E15" s="1016" t="s">
        <v>64</v>
      </c>
      <c r="F15" s="1016">
        <v>2342.7579999999998</v>
      </c>
      <c r="G15" s="1016">
        <v>875.54</v>
      </c>
      <c r="H15" s="1016" t="s">
        <v>64</v>
      </c>
      <c r="I15" s="1016" t="s">
        <v>64</v>
      </c>
      <c r="J15" s="1017">
        <v>3218.2979999999998</v>
      </c>
      <c r="K15" s="1018"/>
    </row>
    <row r="16" spans="1:12" s="1022" customFormat="1" ht="30.75" customHeight="1" thickBot="1">
      <c r="A16" s="1020" t="s">
        <v>926</v>
      </c>
      <c r="B16" s="1020"/>
      <c r="C16" s="1021" t="s">
        <v>64</v>
      </c>
      <c r="D16" s="1021" t="s">
        <v>64</v>
      </c>
      <c r="E16" s="1021" t="s">
        <v>64</v>
      </c>
      <c r="F16" s="1021">
        <v>5500.835</v>
      </c>
      <c r="G16" s="1021">
        <v>2845.4230000000002</v>
      </c>
      <c r="H16" s="1021">
        <v>35631.574000000001</v>
      </c>
      <c r="I16" s="1021" t="s">
        <v>64</v>
      </c>
      <c r="J16" s="1021">
        <v>43977.831999999995</v>
      </c>
      <c r="K16" s="1018"/>
    </row>
    <row r="17" spans="1:10" s="1019" customFormat="1" ht="15" customHeight="1">
      <c r="A17" s="1019" t="s">
        <v>927</v>
      </c>
    </row>
    <row r="18" spans="1:10" ht="13.95" customHeight="1">
      <c r="A18" s="1023" t="s">
        <v>331</v>
      </c>
      <c r="B18" s="1023"/>
      <c r="C18" s="1023"/>
      <c r="D18" s="1023"/>
      <c r="E18" s="1023"/>
      <c r="F18" s="1023"/>
      <c r="G18" s="1023"/>
      <c r="H18" s="1023"/>
      <c r="I18" s="1023"/>
      <c r="J18" s="1023"/>
    </row>
    <row r="19" spans="1:10" ht="12.6" customHeight="1">
      <c r="A19" s="1023"/>
      <c r="B19" s="1023"/>
      <c r="C19" s="1023"/>
      <c r="D19" s="1023"/>
      <c r="E19" s="1023"/>
      <c r="F19" s="1023"/>
      <c r="G19" s="1023"/>
      <c r="H19" s="1023"/>
      <c r="I19" s="1023"/>
      <c r="J19" s="1023"/>
    </row>
    <row r="20" spans="1:10" ht="6" customHeight="1">
      <c r="A20" s="1023"/>
      <c r="B20" s="1023"/>
      <c r="C20" s="1023"/>
      <c r="D20" s="1023"/>
      <c r="E20" s="1023"/>
      <c r="F20" s="1023"/>
      <c r="G20" s="1023"/>
      <c r="H20" s="1023"/>
      <c r="I20" s="1023"/>
      <c r="J20" s="1023"/>
    </row>
    <row r="21" spans="1:10">
      <c r="A21" s="15"/>
    </row>
  </sheetData>
  <mergeCells count="7">
    <mergeCell ref="A18:J20"/>
    <mergeCell ref="A2:J2"/>
    <mergeCell ref="A3:J3"/>
    <mergeCell ref="A4:J4"/>
    <mergeCell ref="A6:A7"/>
    <mergeCell ref="C6:I6"/>
    <mergeCell ref="J6:J7"/>
  </mergeCells>
  <hyperlinks>
    <hyperlink ref="A1" location="Índice!A1" display="Volver al Índice" xr:uid="{F0077A51-6E0C-49DB-822D-298FDEECB70C}"/>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DAD63-ECB7-4891-9938-AB2D7763348B}">
  <dimension ref="A1:S197"/>
  <sheetViews>
    <sheetView showGridLines="0" zoomScaleNormal="100" workbookViewId="0"/>
  </sheetViews>
  <sheetFormatPr baseColWidth="10" defaultRowHeight="13.2"/>
  <cols>
    <col min="1" max="1" width="35.44140625" style="7" customWidth="1"/>
    <col min="2" max="2" width="11.109375" style="7" customWidth="1"/>
    <col min="3" max="10" width="11.6640625" style="7"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95" customFormat="1" ht="18.75" customHeight="1">
      <c r="A1" s="1182" t="s">
        <v>1011</v>
      </c>
      <c r="B1" s="1"/>
      <c r="C1" s="1"/>
      <c r="D1" s="1"/>
      <c r="E1" s="1"/>
      <c r="F1" s="1"/>
      <c r="G1" s="1"/>
      <c r="H1" s="1"/>
      <c r="I1" s="1"/>
      <c r="J1" s="1"/>
    </row>
    <row r="2" spans="1:15" s="96" customFormat="1" ht="30.15" customHeight="1">
      <c r="A2" s="70" t="s">
        <v>976</v>
      </c>
      <c r="B2" s="70"/>
      <c r="C2" s="70"/>
      <c r="D2" s="70"/>
      <c r="E2" s="70"/>
      <c r="F2" s="70"/>
      <c r="G2" s="70"/>
      <c r="H2" s="70"/>
      <c r="I2" s="70"/>
      <c r="J2" s="70"/>
      <c r="K2" s="619"/>
      <c r="L2" s="619"/>
      <c r="M2" s="619"/>
      <c r="N2" s="619"/>
      <c r="O2" s="619"/>
    </row>
    <row r="3" spans="1:15" s="95" customFormat="1" ht="21.15" customHeight="1">
      <c r="A3" s="1111">
        <v>46053</v>
      </c>
      <c r="B3" s="1111"/>
      <c r="C3" s="1111"/>
      <c r="D3" s="1111"/>
      <c r="E3" s="1111"/>
      <c r="F3" s="1111"/>
      <c r="G3" s="1111"/>
      <c r="H3" s="1111"/>
      <c r="I3" s="1111"/>
      <c r="J3" s="1111"/>
      <c r="K3" s="620"/>
      <c r="L3" s="620"/>
      <c r="M3" s="620"/>
      <c r="N3" s="620"/>
      <c r="O3" s="620"/>
    </row>
    <row r="4" spans="1:15" s="95" customFormat="1" ht="18.75" customHeight="1">
      <c r="A4" s="98" t="s">
        <v>67</v>
      </c>
      <c r="B4" s="98"/>
      <c r="C4" s="98"/>
      <c r="D4" s="98"/>
      <c r="E4" s="98"/>
      <c r="F4" s="98"/>
      <c r="G4" s="98"/>
      <c r="H4" s="98"/>
      <c r="I4" s="98"/>
      <c r="J4" s="98"/>
      <c r="K4" s="620"/>
      <c r="L4" s="620"/>
      <c r="M4" s="620"/>
      <c r="N4" s="620"/>
      <c r="O4" s="620"/>
    </row>
    <row r="5" spans="1:15" s="102" customFormat="1" ht="22.65" customHeight="1" thickBot="1">
      <c r="A5" s="1112"/>
      <c r="B5" s="100"/>
      <c r="C5" s="100"/>
      <c r="D5" s="7"/>
      <c r="E5" s="7"/>
      <c r="F5" s="7"/>
      <c r="G5" s="7"/>
      <c r="H5" s="7"/>
      <c r="I5" s="7"/>
      <c r="J5" s="100"/>
      <c r="K5" s="621"/>
      <c r="L5" s="621"/>
      <c r="M5" s="621"/>
      <c r="N5" s="621"/>
      <c r="O5" s="621"/>
    </row>
    <row r="6" spans="1:15" s="93" customFormat="1" ht="24.75" customHeight="1">
      <c r="A6" s="103" t="s">
        <v>1</v>
      </c>
      <c r="B6" s="1113"/>
      <c r="D6" s="580" t="s">
        <v>977</v>
      </c>
      <c r="E6" s="580"/>
      <c r="F6" s="580"/>
      <c r="G6" s="580"/>
      <c r="H6" s="580"/>
      <c r="I6" s="1114"/>
    </row>
    <row r="7" spans="1:15" s="93" customFormat="1" ht="42" customHeight="1">
      <c r="A7" s="105"/>
      <c r="B7" s="106" t="s">
        <v>978</v>
      </c>
      <c r="C7" s="1115" t="s">
        <v>676</v>
      </c>
      <c r="D7" s="106" t="s">
        <v>979</v>
      </c>
      <c r="E7" s="106" t="s">
        <v>980</v>
      </c>
      <c r="F7" s="106" t="s">
        <v>981</v>
      </c>
      <c r="G7" s="106" t="s">
        <v>982</v>
      </c>
      <c r="H7" s="106" t="s">
        <v>983</v>
      </c>
      <c r="I7" s="106" t="s">
        <v>984</v>
      </c>
      <c r="J7" s="353" t="s">
        <v>97</v>
      </c>
    </row>
    <row r="8" spans="1:15" s="30" customFormat="1" ht="8.4" customHeight="1">
      <c r="A8" s="107"/>
      <c r="B8" s="107"/>
      <c r="C8" s="107"/>
      <c r="D8" s="107"/>
      <c r="E8" s="107"/>
      <c r="F8" s="107"/>
      <c r="G8" s="107"/>
      <c r="H8" s="107"/>
      <c r="I8" s="107"/>
      <c r="J8" s="107"/>
      <c r="K8" s="16"/>
    </row>
    <row r="9" spans="1:15" s="21" customFormat="1" ht="18" customHeight="1">
      <c r="A9" s="1116" t="s">
        <v>28</v>
      </c>
      <c r="B9" s="108">
        <v>0</v>
      </c>
      <c r="C9" s="108">
        <v>318239.20407949999</v>
      </c>
      <c r="D9" s="108">
        <v>22.951253000000005</v>
      </c>
      <c r="E9" s="108">
        <v>7686.7509515000011</v>
      </c>
      <c r="F9" s="108">
        <v>101627.73084850001</v>
      </c>
      <c r="G9" s="108">
        <v>341596.85981399997</v>
      </c>
      <c r="H9" s="108">
        <v>787499.28626650013</v>
      </c>
      <c r="I9" s="108">
        <v>135214.22933449998</v>
      </c>
      <c r="J9" s="1117">
        <v>1691887.0125475002</v>
      </c>
      <c r="K9" s="1118"/>
    </row>
    <row r="10" spans="1:15" s="21" customFormat="1" ht="18" customHeight="1">
      <c r="A10" s="1116" t="s">
        <v>29</v>
      </c>
      <c r="B10" s="108">
        <v>0</v>
      </c>
      <c r="C10" s="108">
        <v>319753.87211250002</v>
      </c>
      <c r="D10" s="108">
        <v>0</v>
      </c>
      <c r="E10" s="108">
        <v>4734.5126039999996</v>
      </c>
      <c r="F10" s="108">
        <v>11481.359385499998</v>
      </c>
      <c r="G10" s="108">
        <v>160594.3586455</v>
      </c>
      <c r="H10" s="108">
        <v>509195.37827149994</v>
      </c>
      <c r="I10" s="108">
        <v>0</v>
      </c>
      <c r="J10" s="1117">
        <v>1005759.4810190001</v>
      </c>
      <c r="K10" s="1118"/>
    </row>
    <row r="11" spans="1:15" s="21" customFormat="1" ht="18" customHeight="1">
      <c r="A11" s="1116" t="s">
        <v>30</v>
      </c>
      <c r="B11" s="108">
        <v>0</v>
      </c>
      <c r="C11" s="108">
        <v>156359.2971465</v>
      </c>
      <c r="D11" s="108">
        <v>0</v>
      </c>
      <c r="E11" s="108">
        <v>214.11908249999988</v>
      </c>
      <c r="F11" s="108">
        <v>3917.7322724999999</v>
      </c>
      <c r="G11" s="108">
        <v>18415.929886999998</v>
      </c>
      <c r="H11" s="108">
        <v>23730.481789500005</v>
      </c>
      <c r="I11" s="108">
        <v>6579.3952504999997</v>
      </c>
      <c r="J11" s="1117">
        <v>209216.95542850002</v>
      </c>
      <c r="K11" s="1118"/>
    </row>
    <row r="12" spans="1:15" s="21" customFormat="1" ht="18" customHeight="1">
      <c r="A12" s="1116" t="s">
        <v>31</v>
      </c>
      <c r="B12" s="108">
        <v>0</v>
      </c>
      <c r="C12" s="108">
        <v>885558.63022000005</v>
      </c>
      <c r="D12" s="108">
        <v>30.180511999999997</v>
      </c>
      <c r="E12" s="108">
        <v>11655.080895500001</v>
      </c>
      <c r="F12" s="108">
        <v>29995.105291499996</v>
      </c>
      <c r="G12" s="108">
        <v>131341.59612899998</v>
      </c>
      <c r="H12" s="108">
        <v>186562.025046</v>
      </c>
      <c r="I12" s="108">
        <v>117460.72811050001</v>
      </c>
      <c r="J12" s="1117">
        <v>1362603.3462044999</v>
      </c>
      <c r="K12" s="1118"/>
    </row>
    <row r="13" spans="1:15" s="21" customFormat="1" ht="18" customHeight="1">
      <c r="A13" s="1116" t="s">
        <v>32</v>
      </c>
      <c r="B13" s="108">
        <v>0</v>
      </c>
      <c r="C13" s="108">
        <v>0</v>
      </c>
      <c r="D13" s="108">
        <v>0</v>
      </c>
      <c r="E13" s="108">
        <v>0</v>
      </c>
      <c r="F13" s="108">
        <v>0</v>
      </c>
      <c r="G13" s="108">
        <v>0</v>
      </c>
      <c r="H13" s="108">
        <v>0</v>
      </c>
      <c r="I13" s="108">
        <v>0</v>
      </c>
      <c r="J13" s="1117">
        <v>0</v>
      </c>
      <c r="K13" s="1118"/>
    </row>
    <row r="14" spans="1:15" s="21" customFormat="1" ht="18" customHeight="1">
      <c r="A14" s="1116" t="s">
        <v>33</v>
      </c>
      <c r="B14" s="108">
        <v>0</v>
      </c>
      <c r="C14" s="108">
        <v>12558.3457535</v>
      </c>
      <c r="D14" s="108">
        <v>0</v>
      </c>
      <c r="E14" s="108">
        <v>209.74837349999999</v>
      </c>
      <c r="F14" s="108">
        <v>335.60605149999998</v>
      </c>
      <c r="G14" s="108">
        <v>12681.276641500002</v>
      </c>
      <c r="H14" s="108">
        <v>348892.43732050003</v>
      </c>
      <c r="I14" s="108">
        <v>84516.600752499988</v>
      </c>
      <c r="J14" s="1117">
        <v>459194.01489300001</v>
      </c>
      <c r="K14" s="1118"/>
    </row>
    <row r="15" spans="1:15" s="21" customFormat="1" ht="18" customHeight="1">
      <c r="A15" s="1116" t="s">
        <v>34</v>
      </c>
      <c r="B15" s="108">
        <v>0</v>
      </c>
      <c r="C15" s="108">
        <v>3274.3035489999997</v>
      </c>
      <c r="D15" s="108">
        <v>0</v>
      </c>
      <c r="E15" s="108">
        <v>2575.9656265000008</v>
      </c>
      <c r="F15" s="108">
        <v>16474.584910000001</v>
      </c>
      <c r="G15" s="108">
        <v>52358.077378499998</v>
      </c>
      <c r="H15" s="108">
        <v>43061.688408499998</v>
      </c>
      <c r="I15" s="108">
        <v>0</v>
      </c>
      <c r="J15" s="1117">
        <v>117744.61987249998</v>
      </c>
      <c r="K15" s="1118"/>
    </row>
    <row r="16" spans="1:15" s="21" customFormat="1" ht="21.9" customHeight="1" thickBot="1">
      <c r="A16" s="89" t="s">
        <v>35</v>
      </c>
      <c r="B16" s="111">
        <v>0</v>
      </c>
      <c r="C16" s="111">
        <v>1695743.652861</v>
      </c>
      <c r="D16" s="111">
        <v>53.131765000000001</v>
      </c>
      <c r="E16" s="111">
        <v>27076.177533500002</v>
      </c>
      <c r="F16" s="111">
        <v>163832.11875950001</v>
      </c>
      <c r="G16" s="111">
        <v>716988.09849549993</v>
      </c>
      <c r="H16" s="111">
        <v>1898941.2971025002</v>
      </c>
      <c r="I16" s="111">
        <v>343770.95344799996</v>
      </c>
      <c r="J16" s="111">
        <v>4846405.4299650006</v>
      </c>
      <c r="K16" s="1118"/>
    </row>
    <row r="17" spans="1:19" s="21" customFormat="1" ht="21.15" customHeight="1">
      <c r="A17" s="26" t="s">
        <v>985</v>
      </c>
      <c r="B17" s="115"/>
      <c r="C17" s="115"/>
      <c r="D17" s="115"/>
      <c r="E17" s="115"/>
      <c r="F17" s="115"/>
      <c r="G17" s="115"/>
      <c r="H17" s="115"/>
      <c r="I17" s="115"/>
      <c r="J17" s="116"/>
      <c r="K17" s="1118"/>
    </row>
    <row r="18" spans="1:19" s="21" customFormat="1" ht="16.5" customHeight="1">
      <c r="A18" s="15"/>
      <c r="B18" s="1119"/>
      <c r="C18" s="1119"/>
      <c r="D18" s="1119"/>
      <c r="E18" s="1119"/>
      <c r="F18" s="1119"/>
      <c r="G18" s="1119"/>
      <c r="H18" s="1119"/>
      <c r="I18" s="1119"/>
      <c r="J18" s="1119"/>
      <c r="K18" s="1119"/>
      <c r="L18" s="1119"/>
      <c r="M18" s="1119"/>
      <c r="N18" s="1119"/>
      <c r="O18" s="1119"/>
      <c r="P18" s="1119"/>
      <c r="Q18" s="1119"/>
      <c r="R18" s="1119"/>
      <c r="S18" s="1119"/>
    </row>
    <row r="19" spans="1:19" s="21" customFormat="1" ht="21.9" customHeight="1">
      <c r="A19" s="123"/>
      <c r="B19" s="93"/>
      <c r="C19" s="93"/>
      <c r="D19" s="93"/>
      <c r="E19" s="93"/>
      <c r="F19" s="93"/>
      <c r="G19" s="93"/>
      <c r="H19" s="93"/>
      <c r="I19" s="93"/>
      <c r="J19" s="93"/>
      <c r="K19" s="1118"/>
    </row>
    <row r="20" spans="1:19" s="92" customFormat="1" ht="30.75" customHeight="1">
      <c r="A20" s="7"/>
      <c r="B20" s="7"/>
      <c r="C20" s="7"/>
      <c r="D20" s="7"/>
      <c r="E20" s="7"/>
      <c r="F20" s="7"/>
      <c r="G20" s="7"/>
      <c r="H20" s="7"/>
      <c r="I20" s="7"/>
      <c r="J20" s="7"/>
      <c r="K20" s="1120"/>
    </row>
    <row r="21" spans="1:19" s="8" customFormat="1" ht="7.5" customHeight="1">
      <c r="A21" s="7"/>
      <c r="B21" s="7"/>
      <c r="C21" s="7"/>
      <c r="D21" s="7"/>
      <c r="E21" s="7"/>
      <c r="F21" s="7"/>
      <c r="G21" s="7"/>
      <c r="H21" s="7"/>
      <c r="I21" s="7"/>
      <c r="J21" s="7"/>
      <c r="K21" s="565"/>
    </row>
    <row r="22" spans="1:19" s="120" customFormat="1" ht="13.65" customHeight="1">
      <c r="A22" s="7"/>
      <c r="B22" s="7"/>
      <c r="C22" s="7"/>
      <c r="D22" s="7"/>
      <c r="E22" s="7"/>
      <c r="F22" s="7"/>
      <c r="G22" s="7"/>
      <c r="H22" s="7"/>
      <c r="I22" s="7"/>
      <c r="J22" s="7"/>
    </row>
    <row r="197" spans="3:3">
      <c r="C197" s="7" t="s">
        <v>59</v>
      </c>
    </row>
  </sheetData>
  <mergeCells count="5">
    <mergeCell ref="A2:J2"/>
    <mergeCell ref="A3:J3"/>
    <mergeCell ref="A4:J4"/>
    <mergeCell ref="A6:A7"/>
    <mergeCell ref="D6:H6"/>
  </mergeCells>
  <hyperlinks>
    <hyperlink ref="A1" location="Índice!A1" display="Volver al Índice" xr:uid="{25D177EE-97BD-46AA-BA42-7DF3B87CF184}"/>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84C63-BE34-43F4-AAA3-9D1D128DAA9F}">
  <dimension ref="A1:S22"/>
  <sheetViews>
    <sheetView showGridLines="0" zoomScaleNormal="100" workbookViewId="0"/>
  </sheetViews>
  <sheetFormatPr baseColWidth="10" defaultRowHeight="13.2"/>
  <cols>
    <col min="1" max="1" width="35.44140625" style="7" customWidth="1"/>
    <col min="2" max="2" width="11.109375" style="7" customWidth="1"/>
    <col min="3" max="10" width="11.6640625" style="7"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95" customFormat="1" ht="18.75" customHeight="1">
      <c r="A1" s="1182" t="s">
        <v>1011</v>
      </c>
      <c r="B1" s="1"/>
      <c r="C1" s="1"/>
      <c r="D1" s="1"/>
      <c r="E1" s="1"/>
      <c r="F1" s="1"/>
      <c r="G1" s="1"/>
      <c r="H1" s="1"/>
      <c r="I1" s="1"/>
      <c r="J1" s="1"/>
    </row>
    <row r="2" spans="1:15" s="96" customFormat="1" ht="30.15" customHeight="1">
      <c r="A2" s="70" t="s">
        <v>986</v>
      </c>
      <c r="B2" s="70"/>
      <c r="C2" s="70"/>
      <c r="D2" s="70"/>
      <c r="E2" s="70"/>
      <c r="F2" s="70"/>
      <c r="G2" s="70"/>
      <c r="H2" s="70"/>
      <c r="I2" s="70"/>
      <c r="J2" s="70"/>
      <c r="K2" s="619"/>
      <c r="L2" s="619"/>
      <c r="M2" s="619"/>
      <c r="N2" s="619"/>
      <c r="O2" s="619"/>
    </row>
    <row r="3" spans="1:15" s="95" customFormat="1" ht="21.15" customHeight="1">
      <c r="A3" s="1111">
        <v>46053</v>
      </c>
      <c r="B3" s="1111"/>
      <c r="C3" s="1111"/>
      <c r="D3" s="1111"/>
      <c r="E3" s="1111"/>
      <c r="F3" s="1111"/>
      <c r="G3" s="1111"/>
      <c r="H3" s="1111"/>
      <c r="I3" s="1111"/>
      <c r="J3" s="1111"/>
      <c r="K3" s="620"/>
      <c r="L3" s="620"/>
      <c r="M3" s="620"/>
      <c r="N3" s="620"/>
      <c r="O3" s="620"/>
    </row>
    <row r="4" spans="1:15" s="95" customFormat="1" ht="18.75" customHeight="1">
      <c r="A4" s="98" t="s">
        <v>987</v>
      </c>
      <c r="B4" s="98"/>
      <c r="C4" s="98"/>
      <c r="D4" s="98"/>
      <c r="E4" s="98"/>
      <c r="F4" s="98"/>
      <c r="G4" s="98"/>
      <c r="H4" s="98"/>
      <c r="I4" s="98"/>
      <c r="J4" s="98"/>
      <c r="K4" s="620"/>
      <c r="L4" s="620"/>
      <c r="M4" s="620"/>
      <c r="N4" s="620"/>
      <c r="O4" s="620"/>
    </row>
    <row r="5" spans="1:15" s="102" customFormat="1" ht="26.4" customHeight="1" thickBot="1">
      <c r="A5" s="1112"/>
      <c r="B5" s="100"/>
      <c r="C5" s="100"/>
      <c r="D5" s="7"/>
      <c r="E5" s="7"/>
      <c r="F5" s="7"/>
      <c r="G5" s="7"/>
      <c r="H5" s="7"/>
      <c r="I5" s="7"/>
      <c r="J5" s="100"/>
      <c r="K5" s="621"/>
      <c r="L5" s="621"/>
      <c r="M5" s="621"/>
      <c r="N5" s="621"/>
      <c r="O5" s="621"/>
    </row>
    <row r="6" spans="1:15" s="93" customFormat="1" ht="24.75" customHeight="1">
      <c r="A6" s="103" t="s">
        <v>1</v>
      </c>
      <c r="B6" s="1113"/>
      <c r="D6" s="580" t="s">
        <v>977</v>
      </c>
      <c r="E6" s="580"/>
      <c r="F6" s="580"/>
      <c r="G6" s="580"/>
      <c r="H6" s="580"/>
      <c r="I6" s="1114"/>
    </row>
    <row r="7" spans="1:15" s="93" customFormat="1" ht="42" customHeight="1">
      <c r="A7" s="105"/>
      <c r="B7" s="106" t="s">
        <v>978</v>
      </c>
      <c r="C7" s="1115" t="s">
        <v>676</v>
      </c>
      <c r="D7" s="106" t="s">
        <v>979</v>
      </c>
      <c r="E7" s="106" t="s">
        <v>980</v>
      </c>
      <c r="F7" s="106" t="s">
        <v>981</v>
      </c>
      <c r="G7" s="106" t="s">
        <v>982</v>
      </c>
      <c r="H7" s="106" t="s">
        <v>983</v>
      </c>
      <c r="I7" s="106" t="s">
        <v>984</v>
      </c>
      <c r="J7" s="353" t="s">
        <v>97</v>
      </c>
    </row>
    <row r="8" spans="1:15" s="30" customFormat="1" ht="8.4" customHeight="1">
      <c r="A8" s="107"/>
      <c r="B8" s="107"/>
      <c r="C8" s="107"/>
      <c r="D8" s="107"/>
      <c r="E8" s="107"/>
      <c r="F8" s="107"/>
      <c r="G8" s="107"/>
      <c r="H8" s="107"/>
      <c r="I8" s="107"/>
      <c r="J8" s="107"/>
      <c r="K8" s="16"/>
    </row>
    <row r="9" spans="1:15" s="21" customFormat="1" ht="18" customHeight="1">
      <c r="A9" s="1116" t="s">
        <v>28</v>
      </c>
      <c r="B9" s="108">
        <v>0</v>
      </c>
      <c r="C9" s="108">
        <v>1543.240239</v>
      </c>
      <c r="D9" s="108">
        <v>0</v>
      </c>
      <c r="E9" s="108">
        <v>10.221295999999997</v>
      </c>
      <c r="F9" s="108">
        <v>80.721080500000014</v>
      </c>
      <c r="G9" s="108">
        <v>121.87110499999999</v>
      </c>
      <c r="H9" s="108">
        <v>232.51359100000002</v>
      </c>
      <c r="I9" s="108">
        <v>910.42103300000008</v>
      </c>
      <c r="J9" s="1117">
        <v>2898.9883445</v>
      </c>
      <c r="K9" s="1118"/>
    </row>
    <row r="10" spans="1:15" s="21" customFormat="1" ht="18" customHeight="1">
      <c r="A10" s="1116" t="s">
        <v>29</v>
      </c>
      <c r="B10" s="108">
        <v>0</v>
      </c>
      <c r="C10" s="108">
        <v>0</v>
      </c>
      <c r="D10" s="108">
        <v>0</v>
      </c>
      <c r="E10" s="108">
        <v>0</v>
      </c>
      <c r="F10" s="108">
        <v>0</v>
      </c>
      <c r="G10" s="108">
        <v>0</v>
      </c>
      <c r="H10" s="108">
        <v>0</v>
      </c>
      <c r="I10" s="108">
        <v>0</v>
      </c>
      <c r="J10" s="1117">
        <v>0</v>
      </c>
      <c r="K10" s="1118"/>
    </row>
    <row r="11" spans="1:15" s="21" customFormat="1" ht="18" customHeight="1">
      <c r="A11" s="1116" t="s">
        <v>30</v>
      </c>
      <c r="B11" s="108">
        <v>0</v>
      </c>
      <c r="C11" s="108">
        <v>282.46136399999995</v>
      </c>
      <c r="D11" s="108">
        <v>0</v>
      </c>
      <c r="E11" s="108">
        <v>1.6549399999999994</v>
      </c>
      <c r="F11" s="108">
        <v>463.56079449999999</v>
      </c>
      <c r="G11" s="108">
        <v>3609.3894640000008</v>
      </c>
      <c r="H11" s="108">
        <v>2068.1905299999999</v>
      </c>
      <c r="I11" s="108">
        <v>35.744146000000001</v>
      </c>
      <c r="J11" s="1117">
        <v>6461.0012385000009</v>
      </c>
      <c r="K11" s="1118"/>
    </row>
    <row r="12" spans="1:15" s="21" customFormat="1" ht="18" customHeight="1">
      <c r="A12" s="1116" t="s">
        <v>31</v>
      </c>
      <c r="B12" s="108">
        <v>0</v>
      </c>
      <c r="C12" s="108">
        <v>26474.870134999997</v>
      </c>
      <c r="D12" s="108">
        <v>47.441746499999994</v>
      </c>
      <c r="E12" s="108">
        <v>427.34685599999995</v>
      </c>
      <c r="F12" s="108">
        <v>482.45021549999996</v>
      </c>
      <c r="G12" s="108">
        <v>3062.8947150000008</v>
      </c>
      <c r="H12" s="108">
        <v>6702.571097</v>
      </c>
      <c r="I12" s="108">
        <v>0</v>
      </c>
      <c r="J12" s="1117">
        <v>37197.574764999998</v>
      </c>
      <c r="K12" s="1118"/>
    </row>
    <row r="13" spans="1:15" s="21" customFormat="1" ht="18" customHeight="1">
      <c r="A13" s="1116" t="s">
        <v>32</v>
      </c>
      <c r="B13" s="108">
        <v>0</v>
      </c>
      <c r="C13" s="108">
        <v>0</v>
      </c>
      <c r="D13" s="108">
        <v>0</v>
      </c>
      <c r="E13" s="108">
        <v>0</v>
      </c>
      <c r="F13" s="108">
        <v>0</v>
      </c>
      <c r="G13" s="108">
        <v>0</v>
      </c>
      <c r="H13" s="108">
        <v>0</v>
      </c>
      <c r="I13" s="108">
        <v>0</v>
      </c>
      <c r="J13" s="1117">
        <v>0</v>
      </c>
      <c r="K13" s="1118"/>
    </row>
    <row r="14" spans="1:15" s="21" customFormat="1" ht="18" customHeight="1">
      <c r="A14" s="1116" t="s">
        <v>33</v>
      </c>
      <c r="B14" s="108">
        <v>0</v>
      </c>
      <c r="C14" s="108">
        <v>309.32029999999997</v>
      </c>
      <c r="D14" s="108">
        <v>0</v>
      </c>
      <c r="E14" s="108">
        <v>0</v>
      </c>
      <c r="F14" s="108">
        <v>0</v>
      </c>
      <c r="G14" s="108">
        <v>24.802007999999997</v>
      </c>
      <c r="H14" s="108">
        <v>71.340780000000009</v>
      </c>
      <c r="I14" s="108">
        <v>98.411916499999961</v>
      </c>
      <c r="J14" s="1117">
        <v>503.87500449999993</v>
      </c>
      <c r="K14" s="1118"/>
    </row>
    <row r="15" spans="1:15" s="21" customFormat="1" ht="18" customHeight="1">
      <c r="A15" s="1116" t="s">
        <v>34</v>
      </c>
      <c r="B15" s="108">
        <v>0</v>
      </c>
      <c r="C15" s="108">
        <v>1.0000000000000003E-5</v>
      </c>
      <c r="D15" s="108">
        <v>0</v>
      </c>
      <c r="E15" s="108">
        <v>0</v>
      </c>
      <c r="F15" s="108">
        <v>74.229079999999996</v>
      </c>
      <c r="G15" s="108">
        <v>524.77514500000007</v>
      </c>
      <c r="H15" s="108">
        <v>5.5314600000000027</v>
      </c>
      <c r="I15" s="108">
        <v>0</v>
      </c>
      <c r="J15" s="1117">
        <v>604.53569500000015</v>
      </c>
      <c r="K15" s="1118"/>
    </row>
    <row r="16" spans="1:15" s="21" customFormat="1" ht="21.9" customHeight="1" thickBot="1">
      <c r="A16" s="89" t="s">
        <v>35</v>
      </c>
      <c r="B16" s="111">
        <v>0</v>
      </c>
      <c r="C16" s="111">
        <v>28609.892048000002</v>
      </c>
      <c r="D16" s="111">
        <v>47.441746499999994</v>
      </c>
      <c r="E16" s="111">
        <v>439.22309199999995</v>
      </c>
      <c r="F16" s="111">
        <v>1100.9611705</v>
      </c>
      <c r="G16" s="111">
        <v>7343.7324370000024</v>
      </c>
      <c r="H16" s="111">
        <v>9080.1474580000013</v>
      </c>
      <c r="I16" s="111">
        <v>1044.5770955</v>
      </c>
      <c r="J16" s="111">
        <v>47665.975047499996</v>
      </c>
      <c r="K16" s="1118"/>
    </row>
    <row r="17" spans="1:19" s="21" customFormat="1" ht="21.15" customHeight="1">
      <c r="A17" s="26" t="s">
        <v>985</v>
      </c>
      <c r="B17" s="115"/>
      <c r="C17" s="115"/>
      <c r="D17" s="115"/>
      <c r="E17" s="115"/>
      <c r="F17" s="115"/>
      <c r="G17" s="115"/>
      <c r="H17" s="115"/>
      <c r="I17" s="115"/>
      <c r="J17" s="116"/>
      <c r="K17" s="1118"/>
    </row>
    <row r="18" spans="1:19" s="21" customFormat="1" ht="16.5" customHeight="1">
      <c r="A18" s="15"/>
      <c r="B18" s="1119"/>
      <c r="C18" s="1119"/>
      <c r="D18" s="1119"/>
      <c r="E18" s="1119"/>
      <c r="F18" s="1119"/>
      <c r="G18" s="1119"/>
      <c r="H18" s="1119"/>
      <c r="I18" s="1119"/>
      <c r="J18" s="1119"/>
      <c r="K18" s="1119"/>
      <c r="L18" s="1119"/>
      <c r="M18" s="1119"/>
      <c r="N18" s="1119"/>
      <c r="O18" s="1119"/>
      <c r="P18" s="1119"/>
      <c r="Q18" s="1119"/>
      <c r="R18" s="1119"/>
      <c r="S18" s="1119"/>
    </row>
    <row r="19" spans="1:19" s="21" customFormat="1" ht="21.9" customHeight="1">
      <c r="A19" s="123"/>
      <c r="B19" s="93"/>
      <c r="C19" s="93"/>
      <c r="D19" s="93"/>
      <c r="E19" s="93"/>
      <c r="F19" s="93"/>
      <c r="G19" s="93"/>
      <c r="H19" s="93"/>
      <c r="I19" s="93"/>
      <c r="J19" s="93"/>
      <c r="K19" s="1118"/>
    </row>
    <row r="20" spans="1:19" s="92" customFormat="1" ht="30.75" customHeight="1">
      <c r="A20" s="7"/>
      <c r="B20" s="7"/>
      <c r="C20" s="7"/>
      <c r="D20" s="7"/>
      <c r="E20" s="7"/>
      <c r="F20" s="7"/>
      <c r="G20" s="7"/>
      <c r="H20" s="7"/>
      <c r="I20" s="7"/>
      <c r="J20" s="7"/>
      <c r="K20" s="1120"/>
    </row>
    <row r="21" spans="1:19" s="8" customFormat="1" ht="7.5" customHeight="1">
      <c r="A21" s="7"/>
      <c r="B21" s="7"/>
      <c r="C21" s="7"/>
      <c r="D21" s="7"/>
      <c r="E21" s="7"/>
      <c r="F21" s="7"/>
      <c r="G21" s="7"/>
      <c r="H21" s="7"/>
      <c r="I21" s="7"/>
      <c r="J21" s="7"/>
      <c r="K21" s="565"/>
    </row>
    <row r="22" spans="1:19" s="120" customFormat="1" ht="13.65" customHeight="1">
      <c r="A22" s="7"/>
      <c r="B22" s="7"/>
      <c r="C22" s="7"/>
      <c r="D22" s="7"/>
      <c r="E22" s="7"/>
      <c r="F22" s="7"/>
      <c r="G22" s="7"/>
      <c r="H22" s="7"/>
      <c r="I22" s="7"/>
      <c r="J22" s="7"/>
    </row>
  </sheetData>
  <mergeCells count="5">
    <mergeCell ref="A2:J2"/>
    <mergeCell ref="A3:J3"/>
    <mergeCell ref="A4:J4"/>
    <mergeCell ref="A6:A7"/>
    <mergeCell ref="D6:H6"/>
  </mergeCells>
  <hyperlinks>
    <hyperlink ref="A1" location="Índice!A1" display="Volver al Índice" xr:uid="{CADE6CE8-66C6-4C73-A5C6-D2B0B9136E19}"/>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0BB19-D633-4176-BF8F-F7B0E98C9ABE}">
  <dimension ref="A1:H19"/>
  <sheetViews>
    <sheetView showGridLines="0" zoomScaleNormal="100" workbookViewId="0"/>
  </sheetViews>
  <sheetFormatPr baseColWidth="10" defaultRowHeight="13.2"/>
  <cols>
    <col min="1" max="1" width="33.6640625" style="1122" customWidth="1"/>
    <col min="2" max="6" width="25.6640625" style="1122" customWidth="1"/>
    <col min="7" max="7" width="11.44140625" style="1121" customWidth="1"/>
    <col min="8" max="8" width="20.109375" style="1122" bestFit="1" customWidth="1"/>
    <col min="9" max="256" width="11.5546875" style="1122"/>
    <col min="257" max="257" width="33.6640625" style="1122" customWidth="1"/>
    <col min="258" max="262" width="25.6640625" style="1122" customWidth="1"/>
    <col min="263" max="263" width="11.44140625" style="1122" customWidth="1"/>
    <col min="264" max="264" width="20.109375" style="1122" bestFit="1" customWidth="1"/>
    <col min="265" max="512" width="11.5546875" style="1122"/>
    <col min="513" max="513" width="33.6640625" style="1122" customWidth="1"/>
    <col min="514" max="518" width="25.6640625" style="1122" customWidth="1"/>
    <col min="519" max="519" width="11.44140625" style="1122" customWidth="1"/>
    <col min="520" max="520" width="20.109375" style="1122" bestFit="1" customWidth="1"/>
    <col min="521" max="768" width="11.5546875" style="1122"/>
    <col min="769" max="769" width="33.6640625" style="1122" customWidth="1"/>
    <col min="770" max="774" width="25.6640625" style="1122" customWidth="1"/>
    <col min="775" max="775" width="11.44140625" style="1122" customWidth="1"/>
    <col min="776" max="776" width="20.109375" style="1122" bestFit="1" customWidth="1"/>
    <col min="777" max="1024" width="11.5546875" style="1122"/>
    <col min="1025" max="1025" width="33.6640625" style="1122" customWidth="1"/>
    <col min="1026" max="1030" width="25.6640625" style="1122" customWidth="1"/>
    <col min="1031" max="1031" width="11.44140625" style="1122" customWidth="1"/>
    <col min="1032" max="1032" width="20.109375" style="1122" bestFit="1" customWidth="1"/>
    <col min="1033" max="1280" width="11.5546875" style="1122"/>
    <col min="1281" max="1281" width="33.6640625" style="1122" customWidth="1"/>
    <col min="1282" max="1286" width="25.6640625" style="1122" customWidth="1"/>
    <col min="1287" max="1287" width="11.44140625" style="1122" customWidth="1"/>
    <col min="1288" max="1288" width="20.109375" style="1122" bestFit="1" customWidth="1"/>
    <col min="1289" max="1536" width="11.5546875" style="1122"/>
    <col min="1537" max="1537" width="33.6640625" style="1122" customWidth="1"/>
    <col min="1538" max="1542" width="25.6640625" style="1122" customWidth="1"/>
    <col min="1543" max="1543" width="11.44140625" style="1122" customWidth="1"/>
    <col min="1544" max="1544" width="20.109375" style="1122" bestFit="1" customWidth="1"/>
    <col min="1545" max="1792" width="11.5546875" style="1122"/>
    <col min="1793" max="1793" width="33.6640625" style="1122" customWidth="1"/>
    <col min="1794" max="1798" width="25.6640625" style="1122" customWidth="1"/>
    <col min="1799" max="1799" width="11.44140625" style="1122" customWidth="1"/>
    <col min="1800" max="1800" width="20.109375" style="1122" bestFit="1" customWidth="1"/>
    <col min="1801" max="2048" width="11.5546875" style="1122"/>
    <col min="2049" max="2049" width="33.6640625" style="1122" customWidth="1"/>
    <col min="2050" max="2054" width="25.6640625" style="1122" customWidth="1"/>
    <col min="2055" max="2055" width="11.44140625" style="1122" customWidth="1"/>
    <col min="2056" max="2056" width="20.109375" style="1122" bestFit="1" customWidth="1"/>
    <col min="2057" max="2304" width="11.5546875" style="1122"/>
    <col min="2305" max="2305" width="33.6640625" style="1122" customWidth="1"/>
    <col min="2306" max="2310" width="25.6640625" style="1122" customWidth="1"/>
    <col min="2311" max="2311" width="11.44140625" style="1122" customWidth="1"/>
    <col min="2312" max="2312" width="20.109375" style="1122" bestFit="1" customWidth="1"/>
    <col min="2313" max="2560" width="11.5546875" style="1122"/>
    <col min="2561" max="2561" width="33.6640625" style="1122" customWidth="1"/>
    <col min="2562" max="2566" width="25.6640625" style="1122" customWidth="1"/>
    <col min="2567" max="2567" width="11.44140625" style="1122" customWidth="1"/>
    <col min="2568" max="2568" width="20.109375" style="1122" bestFit="1" customWidth="1"/>
    <col min="2569" max="2816" width="11.5546875" style="1122"/>
    <col min="2817" max="2817" width="33.6640625" style="1122" customWidth="1"/>
    <col min="2818" max="2822" width="25.6640625" style="1122" customWidth="1"/>
    <col min="2823" max="2823" width="11.44140625" style="1122" customWidth="1"/>
    <col min="2824" max="2824" width="20.109375" style="1122" bestFit="1" customWidth="1"/>
    <col min="2825" max="3072" width="11.5546875" style="1122"/>
    <col min="3073" max="3073" width="33.6640625" style="1122" customWidth="1"/>
    <col min="3074" max="3078" width="25.6640625" style="1122" customWidth="1"/>
    <col min="3079" max="3079" width="11.44140625" style="1122" customWidth="1"/>
    <col min="3080" max="3080" width="20.109375" style="1122" bestFit="1" customWidth="1"/>
    <col min="3081" max="3328" width="11.5546875" style="1122"/>
    <col min="3329" max="3329" width="33.6640625" style="1122" customWidth="1"/>
    <col min="3330" max="3334" width="25.6640625" style="1122" customWidth="1"/>
    <col min="3335" max="3335" width="11.44140625" style="1122" customWidth="1"/>
    <col min="3336" max="3336" width="20.109375" style="1122" bestFit="1" customWidth="1"/>
    <col min="3337" max="3584" width="11.5546875" style="1122"/>
    <col min="3585" max="3585" width="33.6640625" style="1122" customWidth="1"/>
    <col min="3586" max="3590" width="25.6640625" style="1122" customWidth="1"/>
    <col min="3591" max="3591" width="11.44140625" style="1122" customWidth="1"/>
    <col min="3592" max="3592" width="20.109375" style="1122" bestFit="1" customWidth="1"/>
    <col min="3593" max="3840" width="11.5546875" style="1122"/>
    <col min="3841" max="3841" width="33.6640625" style="1122" customWidth="1"/>
    <col min="3842" max="3846" width="25.6640625" style="1122" customWidth="1"/>
    <col min="3847" max="3847" width="11.44140625" style="1122" customWidth="1"/>
    <col min="3848" max="3848" width="20.109375" style="1122" bestFit="1" customWidth="1"/>
    <col min="3849" max="4096" width="11.5546875" style="1122"/>
    <col min="4097" max="4097" width="33.6640625" style="1122" customWidth="1"/>
    <col min="4098" max="4102" width="25.6640625" style="1122" customWidth="1"/>
    <col min="4103" max="4103" width="11.44140625" style="1122" customWidth="1"/>
    <col min="4104" max="4104" width="20.109375" style="1122" bestFit="1" customWidth="1"/>
    <col min="4105" max="4352" width="11.5546875" style="1122"/>
    <col min="4353" max="4353" width="33.6640625" style="1122" customWidth="1"/>
    <col min="4354" max="4358" width="25.6640625" style="1122" customWidth="1"/>
    <col min="4359" max="4359" width="11.44140625" style="1122" customWidth="1"/>
    <col min="4360" max="4360" width="20.109375" style="1122" bestFit="1" customWidth="1"/>
    <col min="4361" max="4608" width="11.5546875" style="1122"/>
    <col min="4609" max="4609" width="33.6640625" style="1122" customWidth="1"/>
    <col min="4610" max="4614" width="25.6640625" style="1122" customWidth="1"/>
    <col min="4615" max="4615" width="11.44140625" style="1122" customWidth="1"/>
    <col min="4616" max="4616" width="20.109375" style="1122" bestFit="1" customWidth="1"/>
    <col min="4617" max="4864" width="11.5546875" style="1122"/>
    <col min="4865" max="4865" width="33.6640625" style="1122" customWidth="1"/>
    <col min="4866" max="4870" width="25.6640625" style="1122" customWidth="1"/>
    <col min="4871" max="4871" width="11.44140625" style="1122" customWidth="1"/>
    <col min="4872" max="4872" width="20.109375" style="1122" bestFit="1" customWidth="1"/>
    <col min="4873" max="5120" width="11.5546875" style="1122"/>
    <col min="5121" max="5121" width="33.6640625" style="1122" customWidth="1"/>
    <col min="5122" max="5126" width="25.6640625" style="1122" customWidth="1"/>
    <col min="5127" max="5127" width="11.44140625" style="1122" customWidth="1"/>
    <col min="5128" max="5128" width="20.109375" style="1122" bestFit="1" customWidth="1"/>
    <col min="5129" max="5376" width="11.5546875" style="1122"/>
    <col min="5377" max="5377" width="33.6640625" style="1122" customWidth="1"/>
    <col min="5378" max="5382" width="25.6640625" style="1122" customWidth="1"/>
    <col min="5383" max="5383" width="11.44140625" style="1122" customWidth="1"/>
    <col min="5384" max="5384" width="20.109375" style="1122" bestFit="1" customWidth="1"/>
    <col min="5385" max="5632" width="11.5546875" style="1122"/>
    <col min="5633" max="5633" width="33.6640625" style="1122" customWidth="1"/>
    <col min="5634" max="5638" width="25.6640625" style="1122" customWidth="1"/>
    <col min="5639" max="5639" width="11.44140625" style="1122" customWidth="1"/>
    <col min="5640" max="5640" width="20.109375" style="1122" bestFit="1" customWidth="1"/>
    <col min="5641" max="5888" width="11.5546875" style="1122"/>
    <col min="5889" max="5889" width="33.6640625" style="1122" customWidth="1"/>
    <col min="5890" max="5894" width="25.6640625" style="1122" customWidth="1"/>
    <col min="5895" max="5895" width="11.44140625" style="1122" customWidth="1"/>
    <col min="5896" max="5896" width="20.109375" style="1122" bestFit="1" customWidth="1"/>
    <col min="5897" max="6144" width="11.5546875" style="1122"/>
    <col min="6145" max="6145" width="33.6640625" style="1122" customWidth="1"/>
    <col min="6146" max="6150" width="25.6640625" style="1122" customWidth="1"/>
    <col min="6151" max="6151" width="11.44140625" style="1122" customWidth="1"/>
    <col min="6152" max="6152" width="20.109375" style="1122" bestFit="1" customWidth="1"/>
    <col min="6153" max="6400" width="11.5546875" style="1122"/>
    <col min="6401" max="6401" width="33.6640625" style="1122" customWidth="1"/>
    <col min="6402" max="6406" width="25.6640625" style="1122" customWidth="1"/>
    <col min="6407" max="6407" width="11.44140625" style="1122" customWidth="1"/>
    <col min="6408" max="6408" width="20.109375" style="1122" bestFit="1" customWidth="1"/>
    <col min="6409" max="6656" width="11.5546875" style="1122"/>
    <col min="6657" max="6657" width="33.6640625" style="1122" customWidth="1"/>
    <col min="6658" max="6662" width="25.6640625" style="1122" customWidth="1"/>
    <col min="6663" max="6663" width="11.44140625" style="1122" customWidth="1"/>
    <col min="6664" max="6664" width="20.109375" style="1122" bestFit="1" customWidth="1"/>
    <col min="6665" max="6912" width="11.5546875" style="1122"/>
    <col min="6913" max="6913" width="33.6640625" style="1122" customWidth="1"/>
    <col min="6914" max="6918" width="25.6640625" style="1122" customWidth="1"/>
    <col min="6919" max="6919" width="11.44140625" style="1122" customWidth="1"/>
    <col min="6920" max="6920" width="20.109375" style="1122" bestFit="1" customWidth="1"/>
    <col min="6921" max="7168" width="11.5546875" style="1122"/>
    <col min="7169" max="7169" width="33.6640625" style="1122" customWidth="1"/>
    <col min="7170" max="7174" width="25.6640625" style="1122" customWidth="1"/>
    <col min="7175" max="7175" width="11.44140625" style="1122" customWidth="1"/>
    <col min="7176" max="7176" width="20.109375" style="1122" bestFit="1" customWidth="1"/>
    <col min="7177" max="7424" width="11.5546875" style="1122"/>
    <col min="7425" max="7425" width="33.6640625" style="1122" customWidth="1"/>
    <col min="7426" max="7430" width="25.6640625" style="1122" customWidth="1"/>
    <col min="7431" max="7431" width="11.44140625" style="1122" customWidth="1"/>
    <col min="7432" max="7432" width="20.109375" style="1122" bestFit="1" customWidth="1"/>
    <col min="7433" max="7680" width="11.5546875" style="1122"/>
    <col min="7681" max="7681" width="33.6640625" style="1122" customWidth="1"/>
    <col min="7682" max="7686" width="25.6640625" style="1122" customWidth="1"/>
    <col min="7687" max="7687" width="11.44140625" style="1122" customWidth="1"/>
    <col min="7688" max="7688" width="20.109375" style="1122" bestFit="1" customWidth="1"/>
    <col min="7689" max="7936" width="11.5546875" style="1122"/>
    <col min="7937" max="7937" width="33.6640625" style="1122" customWidth="1"/>
    <col min="7938" max="7942" width="25.6640625" style="1122" customWidth="1"/>
    <col min="7943" max="7943" width="11.44140625" style="1122" customWidth="1"/>
    <col min="7944" max="7944" width="20.109375" style="1122" bestFit="1" customWidth="1"/>
    <col min="7945" max="8192" width="11.5546875" style="1122"/>
    <col min="8193" max="8193" width="33.6640625" style="1122" customWidth="1"/>
    <col min="8194" max="8198" width="25.6640625" style="1122" customWidth="1"/>
    <col min="8199" max="8199" width="11.44140625" style="1122" customWidth="1"/>
    <col min="8200" max="8200" width="20.109375" style="1122" bestFit="1" customWidth="1"/>
    <col min="8201" max="8448" width="11.5546875" style="1122"/>
    <col min="8449" max="8449" width="33.6640625" style="1122" customWidth="1"/>
    <col min="8450" max="8454" width="25.6640625" style="1122" customWidth="1"/>
    <col min="8455" max="8455" width="11.44140625" style="1122" customWidth="1"/>
    <col min="8456" max="8456" width="20.109375" style="1122" bestFit="1" customWidth="1"/>
    <col min="8457" max="8704" width="11.5546875" style="1122"/>
    <col min="8705" max="8705" width="33.6640625" style="1122" customWidth="1"/>
    <col min="8706" max="8710" width="25.6640625" style="1122" customWidth="1"/>
    <col min="8711" max="8711" width="11.44140625" style="1122" customWidth="1"/>
    <col min="8712" max="8712" width="20.109375" style="1122" bestFit="1" customWidth="1"/>
    <col min="8713" max="8960" width="11.5546875" style="1122"/>
    <col min="8961" max="8961" width="33.6640625" style="1122" customWidth="1"/>
    <col min="8962" max="8966" width="25.6640625" style="1122" customWidth="1"/>
    <col min="8967" max="8967" width="11.44140625" style="1122" customWidth="1"/>
    <col min="8968" max="8968" width="20.109375" style="1122" bestFit="1" customWidth="1"/>
    <col min="8969" max="9216" width="11.5546875" style="1122"/>
    <col min="9217" max="9217" width="33.6640625" style="1122" customWidth="1"/>
    <col min="9218" max="9222" width="25.6640625" style="1122" customWidth="1"/>
    <col min="9223" max="9223" width="11.44140625" style="1122" customWidth="1"/>
    <col min="9224" max="9224" width="20.109375" style="1122" bestFit="1" customWidth="1"/>
    <col min="9225" max="9472" width="11.5546875" style="1122"/>
    <col min="9473" max="9473" width="33.6640625" style="1122" customWidth="1"/>
    <col min="9474" max="9478" width="25.6640625" style="1122" customWidth="1"/>
    <col min="9479" max="9479" width="11.44140625" style="1122" customWidth="1"/>
    <col min="9480" max="9480" width="20.109375" style="1122" bestFit="1" customWidth="1"/>
    <col min="9481" max="9728" width="11.5546875" style="1122"/>
    <col min="9729" max="9729" width="33.6640625" style="1122" customWidth="1"/>
    <col min="9730" max="9734" width="25.6640625" style="1122" customWidth="1"/>
    <col min="9735" max="9735" width="11.44140625" style="1122" customWidth="1"/>
    <col min="9736" max="9736" width="20.109375" style="1122" bestFit="1" customWidth="1"/>
    <col min="9737" max="9984" width="11.5546875" style="1122"/>
    <col min="9985" max="9985" width="33.6640625" style="1122" customWidth="1"/>
    <col min="9986" max="9990" width="25.6640625" style="1122" customWidth="1"/>
    <col min="9991" max="9991" width="11.44140625" style="1122" customWidth="1"/>
    <col min="9992" max="9992" width="20.109375" style="1122" bestFit="1" customWidth="1"/>
    <col min="9993" max="10240" width="11.5546875" style="1122"/>
    <col min="10241" max="10241" width="33.6640625" style="1122" customWidth="1"/>
    <col min="10242" max="10246" width="25.6640625" style="1122" customWidth="1"/>
    <col min="10247" max="10247" width="11.44140625" style="1122" customWidth="1"/>
    <col min="10248" max="10248" width="20.109375" style="1122" bestFit="1" customWidth="1"/>
    <col min="10249" max="10496" width="11.5546875" style="1122"/>
    <col min="10497" max="10497" width="33.6640625" style="1122" customWidth="1"/>
    <col min="10498" max="10502" width="25.6640625" style="1122" customWidth="1"/>
    <col min="10503" max="10503" width="11.44140625" style="1122" customWidth="1"/>
    <col min="10504" max="10504" width="20.109375" style="1122" bestFit="1" customWidth="1"/>
    <col min="10505" max="10752" width="11.5546875" style="1122"/>
    <col min="10753" max="10753" width="33.6640625" style="1122" customWidth="1"/>
    <col min="10754" max="10758" width="25.6640625" style="1122" customWidth="1"/>
    <col min="10759" max="10759" width="11.44140625" style="1122" customWidth="1"/>
    <col min="10760" max="10760" width="20.109375" style="1122" bestFit="1" customWidth="1"/>
    <col min="10761" max="11008" width="11.5546875" style="1122"/>
    <col min="11009" max="11009" width="33.6640625" style="1122" customWidth="1"/>
    <col min="11010" max="11014" width="25.6640625" style="1122" customWidth="1"/>
    <col min="11015" max="11015" width="11.44140625" style="1122" customWidth="1"/>
    <col min="11016" max="11016" width="20.109375" style="1122" bestFit="1" customWidth="1"/>
    <col min="11017" max="11264" width="11.5546875" style="1122"/>
    <col min="11265" max="11265" width="33.6640625" style="1122" customWidth="1"/>
    <col min="11266" max="11270" width="25.6640625" style="1122" customWidth="1"/>
    <col min="11271" max="11271" width="11.44140625" style="1122" customWidth="1"/>
    <col min="11272" max="11272" width="20.109375" style="1122" bestFit="1" customWidth="1"/>
    <col min="11273" max="11520" width="11.5546875" style="1122"/>
    <col min="11521" max="11521" width="33.6640625" style="1122" customWidth="1"/>
    <col min="11522" max="11526" width="25.6640625" style="1122" customWidth="1"/>
    <col min="11527" max="11527" width="11.44140625" style="1122" customWidth="1"/>
    <col min="11528" max="11528" width="20.109375" style="1122" bestFit="1" customWidth="1"/>
    <col min="11529" max="11776" width="11.5546875" style="1122"/>
    <col min="11777" max="11777" width="33.6640625" style="1122" customWidth="1"/>
    <col min="11778" max="11782" width="25.6640625" style="1122" customWidth="1"/>
    <col min="11783" max="11783" width="11.44140625" style="1122" customWidth="1"/>
    <col min="11784" max="11784" width="20.109375" style="1122" bestFit="1" customWidth="1"/>
    <col min="11785" max="12032" width="11.5546875" style="1122"/>
    <col min="12033" max="12033" width="33.6640625" style="1122" customWidth="1"/>
    <col min="12034" max="12038" width="25.6640625" style="1122" customWidth="1"/>
    <col min="12039" max="12039" width="11.44140625" style="1122" customWidth="1"/>
    <col min="12040" max="12040" width="20.109375" style="1122" bestFit="1" customWidth="1"/>
    <col min="12041" max="12288" width="11.5546875" style="1122"/>
    <col min="12289" max="12289" width="33.6640625" style="1122" customWidth="1"/>
    <col min="12290" max="12294" width="25.6640625" style="1122" customWidth="1"/>
    <col min="12295" max="12295" width="11.44140625" style="1122" customWidth="1"/>
    <col min="12296" max="12296" width="20.109375" style="1122" bestFit="1" customWidth="1"/>
    <col min="12297" max="12544" width="11.5546875" style="1122"/>
    <col min="12545" max="12545" width="33.6640625" style="1122" customWidth="1"/>
    <col min="12546" max="12550" width="25.6640625" style="1122" customWidth="1"/>
    <col min="12551" max="12551" width="11.44140625" style="1122" customWidth="1"/>
    <col min="12552" max="12552" width="20.109375" style="1122" bestFit="1" customWidth="1"/>
    <col min="12553" max="12800" width="11.5546875" style="1122"/>
    <col min="12801" max="12801" width="33.6640625" style="1122" customWidth="1"/>
    <col min="12802" max="12806" width="25.6640625" style="1122" customWidth="1"/>
    <col min="12807" max="12807" width="11.44140625" style="1122" customWidth="1"/>
    <col min="12808" max="12808" width="20.109375" style="1122" bestFit="1" customWidth="1"/>
    <col min="12809" max="13056" width="11.5546875" style="1122"/>
    <col min="13057" max="13057" width="33.6640625" style="1122" customWidth="1"/>
    <col min="13058" max="13062" width="25.6640625" style="1122" customWidth="1"/>
    <col min="13063" max="13063" width="11.44140625" style="1122" customWidth="1"/>
    <col min="13064" max="13064" width="20.109375" style="1122" bestFit="1" customWidth="1"/>
    <col min="13065" max="13312" width="11.5546875" style="1122"/>
    <col min="13313" max="13313" width="33.6640625" style="1122" customWidth="1"/>
    <col min="13314" max="13318" width="25.6640625" style="1122" customWidth="1"/>
    <col min="13319" max="13319" width="11.44140625" style="1122" customWidth="1"/>
    <col min="13320" max="13320" width="20.109375" style="1122" bestFit="1" customWidth="1"/>
    <col min="13321" max="13568" width="11.5546875" style="1122"/>
    <col min="13569" max="13569" width="33.6640625" style="1122" customWidth="1"/>
    <col min="13570" max="13574" width="25.6640625" style="1122" customWidth="1"/>
    <col min="13575" max="13575" width="11.44140625" style="1122" customWidth="1"/>
    <col min="13576" max="13576" width="20.109375" style="1122" bestFit="1" customWidth="1"/>
    <col min="13577" max="13824" width="11.5546875" style="1122"/>
    <col min="13825" max="13825" width="33.6640625" style="1122" customWidth="1"/>
    <col min="13826" max="13830" width="25.6640625" style="1122" customWidth="1"/>
    <col min="13831" max="13831" width="11.44140625" style="1122" customWidth="1"/>
    <col min="13832" max="13832" width="20.109375" style="1122" bestFit="1" customWidth="1"/>
    <col min="13833" max="14080" width="11.5546875" style="1122"/>
    <col min="14081" max="14081" width="33.6640625" style="1122" customWidth="1"/>
    <col min="14082" max="14086" width="25.6640625" style="1122" customWidth="1"/>
    <col min="14087" max="14087" width="11.44140625" style="1122" customWidth="1"/>
    <col min="14088" max="14088" width="20.109375" style="1122" bestFit="1" customWidth="1"/>
    <col min="14089" max="14336" width="11.5546875" style="1122"/>
    <col min="14337" max="14337" width="33.6640625" style="1122" customWidth="1"/>
    <col min="14338" max="14342" width="25.6640625" style="1122" customWidth="1"/>
    <col min="14343" max="14343" width="11.44140625" style="1122" customWidth="1"/>
    <col min="14344" max="14344" width="20.109375" style="1122" bestFit="1" customWidth="1"/>
    <col min="14345" max="14592" width="11.5546875" style="1122"/>
    <col min="14593" max="14593" width="33.6640625" style="1122" customWidth="1"/>
    <col min="14594" max="14598" width="25.6640625" style="1122" customWidth="1"/>
    <col min="14599" max="14599" width="11.44140625" style="1122" customWidth="1"/>
    <col min="14600" max="14600" width="20.109375" style="1122" bestFit="1" customWidth="1"/>
    <col min="14601" max="14848" width="11.5546875" style="1122"/>
    <col min="14849" max="14849" width="33.6640625" style="1122" customWidth="1"/>
    <col min="14850" max="14854" width="25.6640625" style="1122" customWidth="1"/>
    <col min="14855" max="14855" width="11.44140625" style="1122" customWidth="1"/>
    <col min="14856" max="14856" width="20.109375" style="1122" bestFit="1" customWidth="1"/>
    <col min="14857" max="15104" width="11.5546875" style="1122"/>
    <col min="15105" max="15105" width="33.6640625" style="1122" customWidth="1"/>
    <col min="15106" max="15110" width="25.6640625" style="1122" customWidth="1"/>
    <col min="15111" max="15111" width="11.44140625" style="1122" customWidth="1"/>
    <col min="15112" max="15112" width="20.109375" style="1122" bestFit="1" customWidth="1"/>
    <col min="15113" max="15360" width="11.5546875" style="1122"/>
    <col min="15361" max="15361" width="33.6640625" style="1122" customWidth="1"/>
    <col min="15362" max="15366" width="25.6640625" style="1122" customWidth="1"/>
    <col min="15367" max="15367" width="11.44140625" style="1122" customWidth="1"/>
    <col min="15368" max="15368" width="20.109375" style="1122" bestFit="1" customWidth="1"/>
    <col min="15369" max="15616" width="11.5546875" style="1122"/>
    <col min="15617" max="15617" width="33.6640625" style="1122" customWidth="1"/>
    <col min="15618" max="15622" width="25.6640625" style="1122" customWidth="1"/>
    <col min="15623" max="15623" width="11.44140625" style="1122" customWidth="1"/>
    <col min="15624" max="15624" width="20.109375" style="1122" bestFit="1" customWidth="1"/>
    <col min="15625" max="15872" width="11.5546875" style="1122"/>
    <col min="15873" max="15873" width="33.6640625" style="1122" customWidth="1"/>
    <col min="15874" max="15878" width="25.6640625" style="1122" customWidth="1"/>
    <col min="15879" max="15879" width="11.44140625" style="1122" customWidth="1"/>
    <col min="15880" max="15880" width="20.109375" style="1122" bestFit="1" customWidth="1"/>
    <col min="15881" max="16128" width="11.5546875" style="1122"/>
    <col min="16129" max="16129" width="33.6640625" style="1122" customWidth="1"/>
    <col min="16130" max="16134" width="25.6640625" style="1122" customWidth="1"/>
    <col min="16135" max="16135" width="11.44140625" style="1122" customWidth="1"/>
    <col min="16136" max="16136" width="20.109375" style="1122" bestFit="1" customWidth="1"/>
    <col min="16137" max="16384" width="11.5546875" style="1122"/>
  </cols>
  <sheetData>
    <row r="1" spans="1:8" ht="21" customHeight="1">
      <c r="A1" s="1182" t="s">
        <v>1011</v>
      </c>
      <c r="B1" s="722"/>
      <c r="C1" s="722"/>
      <c r="D1" s="722"/>
      <c r="E1" s="722"/>
      <c r="F1" s="722"/>
    </row>
    <row r="2" spans="1:8" s="1126" customFormat="1" ht="48.75" customHeight="1">
      <c r="A2" s="1123" t="s">
        <v>988</v>
      </c>
      <c r="B2" s="1124"/>
      <c r="C2" s="1124"/>
      <c r="D2" s="1124"/>
      <c r="E2" s="1124"/>
      <c r="F2" s="1124"/>
      <c r="G2" s="1125"/>
    </row>
    <row r="3" spans="1:8" s="1128" customFormat="1" ht="24" customHeight="1">
      <c r="A3" s="877">
        <v>46053</v>
      </c>
      <c r="B3" s="877"/>
      <c r="C3" s="877"/>
      <c r="D3" s="877"/>
      <c r="E3" s="877"/>
      <c r="F3" s="877"/>
      <c r="G3" s="1127"/>
    </row>
    <row r="4" spans="1:8" s="1128" customFormat="1" ht="17.100000000000001" customHeight="1">
      <c r="A4" s="1129" t="s">
        <v>67</v>
      </c>
      <c r="B4" s="1130"/>
      <c r="C4" s="1130"/>
      <c r="D4" s="1130"/>
      <c r="E4" s="1130"/>
      <c r="F4" s="1130"/>
      <c r="G4" s="1127"/>
    </row>
    <row r="5" spans="1:8" s="1133" customFormat="1" ht="13.95" customHeight="1" thickBot="1">
      <c r="A5" s="1131"/>
      <c r="B5" s="891"/>
      <c r="C5" s="891"/>
      <c r="D5" s="891"/>
      <c r="E5" s="891"/>
      <c r="F5" s="891"/>
      <c r="G5" s="1132"/>
    </row>
    <row r="6" spans="1:8" s="1133" customFormat="1" ht="24" customHeight="1">
      <c r="A6" s="1134" t="s">
        <v>1</v>
      </c>
      <c r="B6" s="1135" t="s">
        <v>989</v>
      </c>
      <c r="C6" s="735"/>
      <c r="D6" s="735"/>
      <c r="E6" s="735"/>
      <c r="F6" s="735"/>
      <c r="G6" s="1132"/>
    </row>
    <row r="7" spans="1:8" s="1133" customFormat="1" ht="62.25" customHeight="1">
      <c r="A7" s="883"/>
      <c r="B7" s="1136" t="s">
        <v>990</v>
      </c>
      <c r="C7" s="1136" t="s">
        <v>991</v>
      </c>
      <c r="D7" s="1137" t="s">
        <v>992</v>
      </c>
      <c r="E7" s="1137" t="s">
        <v>993</v>
      </c>
      <c r="F7" s="1137" t="s">
        <v>994</v>
      </c>
      <c r="G7" s="1132"/>
    </row>
    <row r="8" spans="1:8" s="703" customFormat="1" ht="20.100000000000001" customHeight="1">
      <c r="A8" s="703" t="s">
        <v>28</v>
      </c>
      <c r="B8" s="1138">
        <v>298.01065</v>
      </c>
      <c r="C8" s="1138" t="s">
        <v>64</v>
      </c>
      <c r="D8" s="1138">
        <v>218.17616000000001</v>
      </c>
      <c r="E8" s="1138" t="s">
        <v>64</v>
      </c>
      <c r="F8" s="1139">
        <v>516.18681000000004</v>
      </c>
      <c r="G8" s="1140"/>
      <c r="H8" s="1141"/>
    </row>
    <row r="9" spans="1:8" s="703" customFormat="1" ht="20.100000000000001" customHeight="1">
      <c r="A9" s="703" t="s">
        <v>29</v>
      </c>
      <c r="B9" s="1138">
        <v>97.773870000000002</v>
      </c>
      <c r="C9" s="1138" t="s">
        <v>64</v>
      </c>
      <c r="D9" s="1138">
        <v>1608.2720099999999</v>
      </c>
      <c r="E9" s="1138" t="s">
        <v>64</v>
      </c>
      <c r="F9" s="1139">
        <v>1706.0458799999999</v>
      </c>
      <c r="G9" s="1140"/>
      <c r="H9" s="1141"/>
    </row>
    <row r="10" spans="1:8" s="703" customFormat="1" ht="20.100000000000001" customHeight="1">
      <c r="A10" s="703" t="s">
        <v>30</v>
      </c>
      <c r="B10" s="1138">
        <v>76.548339999999996</v>
      </c>
      <c r="C10" s="1138" t="s">
        <v>64</v>
      </c>
      <c r="D10" s="1138" t="s">
        <v>64</v>
      </c>
      <c r="E10" s="1138" t="s">
        <v>64</v>
      </c>
      <c r="F10" s="1139">
        <v>76.548339999999996</v>
      </c>
      <c r="G10" s="1140"/>
      <c r="H10" s="1141"/>
    </row>
    <row r="11" spans="1:8" s="703" customFormat="1" ht="20.100000000000001" customHeight="1">
      <c r="A11" s="703" t="s">
        <v>703</v>
      </c>
      <c r="B11" s="1138">
        <v>409.69783999999999</v>
      </c>
      <c r="C11" s="1138" t="s">
        <v>64</v>
      </c>
      <c r="D11" s="1138" t="s">
        <v>64</v>
      </c>
      <c r="E11" s="1138" t="s">
        <v>64</v>
      </c>
      <c r="F11" s="1139">
        <v>409.69783999999999</v>
      </c>
      <c r="G11" s="1140"/>
      <c r="H11" s="1141"/>
    </row>
    <row r="12" spans="1:8" s="703" customFormat="1" ht="20.100000000000001" customHeight="1">
      <c r="A12" s="752" t="s">
        <v>32</v>
      </c>
      <c r="B12" s="1138">
        <v>1373.9473800000001</v>
      </c>
      <c r="C12" s="1138" t="s">
        <v>64</v>
      </c>
      <c r="D12" s="1138" t="s">
        <v>64</v>
      </c>
      <c r="E12" s="1138" t="s">
        <v>64</v>
      </c>
      <c r="F12" s="1139">
        <v>1373.9473800000001</v>
      </c>
      <c r="G12" s="1140"/>
      <c r="H12" s="1141"/>
    </row>
    <row r="13" spans="1:8" s="703" customFormat="1" ht="20.100000000000001" customHeight="1">
      <c r="A13" s="752" t="s">
        <v>33</v>
      </c>
      <c r="B13" s="1138">
        <v>97.792519999999996</v>
      </c>
      <c r="C13" s="1138" t="s">
        <v>64</v>
      </c>
      <c r="D13" s="1138" t="s">
        <v>64</v>
      </c>
      <c r="E13" s="1138" t="s">
        <v>64</v>
      </c>
      <c r="F13" s="1139">
        <v>97.792519999999996</v>
      </c>
      <c r="G13" s="1140"/>
      <c r="H13" s="1141"/>
    </row>
    <row r="14" spans="1:8" s="703" customFormat="1" ht="20.100000000000001" customHeight="1">
      <c r="A14" s="752" t="s">
        <v>34</v>
      </c>
      <c r="B14" s="1138">
        <v>116.75967</v>
      </c>
      <c r="C14" s="1138" t="s">
        <v>64</v>
      </c>
      <c r="D14" s="1138">
        <v>93.715789999999998</v>
      </c>
      <c r="E14" s="1138" t="s">
        <v>64</v>
      </c>
      <c r="F14" s="1139">
        <v>210.47546</v>
      </c>
      <c r="G14" s="1140"/>
      <c r="H14" s="1141"/>
    </row>
    <row r="15" spans="1:8" s="1144" customFormat="1" ht="21.9" customHeight="1">
      <c r="A15" s="1142" t="s">
        <v>35</v>
      </c>
      <c r="B15" s="1139">
        <v>2470.5302700000002</v>
      </c>
      <c r="C15" s="1139" t="s">
        <v>64</v>
      </c>
      <c r="D15" s="1139">
        <v>1920.1639600000001</v>
      </c>
      <c r="E15" s="1139" t="s">
        <v>64</v>
      </c>
      <c r="F15" s="1139">
        <v>4390.6942300000001</v>
      </c>
      <c r="G15" s="1140"/>
      <c r="H15" s="1143"/>
    </row>
    <row r="16" spans="1:8" ht="7.5" customHeight="1" thickBot="1">
      <c r="A16" s="1145"/>
      <c r="B16" s="1146"/>
      <c r="C16" s="1146"/>
      <c r="D16" s="1146"/>
      <c r="E16" s="1146"/>
      <c r="F16" s="1146"/>
      <c r="G16" s="1147"/>
    </row>
    <row r="17" spans="1:7" s="724" customFormat="1" ht="17.25" customHeight="1">
      <c r="A17" s="1148" t="s">
        <v>995</v>
      </c>
      <c r="B17" s="691"/>
      <c r="C17" s="691"/>
      <c r="D17" s="691"/>
      <c r="E17" s="691"/>
      <c r="F17" s="691"/>
      <c r="G17" s="896"/>
    </row>
    <row r="18" spans="1:7" s="724" customFormat="1" ht="16.5" customHeight="1">
      <c r="A18" s="709"/>
      <c r="B18" s="709"/>
      <c r="C18" s="709"/>
      <c r="D18" s="709"/>
      <c r="E18" s="709"/>
      <c r="F18" s="709"/>
      <c r="G18" s="896"/>
    </row>
    <row r="19" spans="1:7">
      <c r="A19" s="1149"/>
      <c r="B19" s="1149"/>
      <c r="C19" s="1149"/>
      <c r="D19" s="1149"/>
      <c r="E19" s="1149"/>
      <c r="F19" s="1149"/>
    </row>
  </sheetData>
  <mergeCells count="7">
    <mergeCell ref="A18:F18"/>
    <mergeCell ref="A2:F2"/>
    <mergeCell ref="A4:F4"/>
    <mergeCell ref="A5:F5"/>
    <mergeCell ref="A6:A7"/>
    <mergeCell ref="B6:F6"/>
    <mergeCell ref="A17:F17"/>
  </mergeCells>
  <hyperlinks>
    <hyperlink ref="A1" location="Índice!A1" display="Volver al Índice" xr:uid="{B3E6A2E2-0DB4-4B39-AE57-11F8C0BC7700}"/>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horizontalDpi="300" verticalDpi="3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B5898-3103-46B4-B992-58C95C6F8A6A}">
  <dimension ref="A1:H20"/>
  <sheetViews>
    <sheetView showGridLines="0" zoomScaleNormal="100" workbookViewId="0"/>
  </sheetViews>
  <sheetFormatPr baseColWidth="10" defaultRowHeight="13.2"/>
  <cols>
    <col min="1" max="1" width="45.109375" style="1122" customWidth="1"/>
    <col min="2" max="2" width="29.88671875" style="1122" customWidth="1"/>
    <col min="3" max="4" width="28.109375" style="1122" customWidth="1"/>
    <col min="5" max="5" width="27.6640625" style="1122" customWidth="1"/>
    <col min="6" max="6" width="11.44140625" style="1121" customWidth="1"/>
    <col min="7" max="7" width="8.88671875" style="1122" customWidth="1"/>
    <col min="8" max="8" width="20.109375" style="1122" bestFit="1" customWidth="1"/>
    <col min="9" max="256" width="11.5546875" style="1122"/>
    <col min="257" max="257" width="45.109375" style="1122" customWidth="1"/>
    <col min="258" max="258" width="29.88671875" style="1122" customWidth="1"/>
    <col min="259" max="260" width="28.109375" style="1122" customWidth="1"/>
    <col min="261" max="261" width="27.6640625" style="1122" customWidth="1"/>
    <col min="262" max="262" width="11.44140625" style="1122" customWidth="1"/>
    <col min="263" max="263" width="8.88671875" style="1122" customWidth="1"/>
    <col min="264" max="264" width="20.109375" style="1122" bestFit="1" customWidth="1"/>
    <col min="265" max="512" width="11.5546875" style="1122"/>
    <col min="513" max="513" width="45.109375" style="1122" customWidth="1"/>
    <col min="514" max="514" width="29.88671875" style="1122" customWidth="1"/>
    <col min="515" max="516" width="28.109375" style="1122" customWidth="1"/>
    <col min="517" max="517" width="27.6640625" style="1122" customWidth="1"/>
    <col min="518" max="518" width="11.44140625" style="1122" customWidth="1"/>
    <col min="519" max="519" width="8.88671875" style="1122" customWidth="1"/>
    <col min="520" max="520" width="20.109375" style="1122" bestFit="1" customWidth="1"/>
    <col min="521" max="768" width="11.5546875" style="1122"/>
    <col min="769" max="769" width="45.109375" style="1122" customWidth="1"/>
    <col min="770" max="770" width="29.88671875" style="1122" customWidth="1"/>
    <col min="771" max="772" width="28.109375" style="1122" customWidth="1"/>
    <col min="773" max="773" width="27.6640625" style="1122" customWidth="1"/>
    <col min="774" max="774" width="11.44140625" style="1122" customWidth="1"/>
    <col min="775" max="775" width="8.88671875" style="1122" customWidth="1"/>
    <col min="776" max="776" width="20.109375" style="1122" bestFit="1" customWidth="1"/>
    <col min="777" max="1024" width="11.5546875" style="1122"/>
    <col min="1025" max="1025" width="45.109375" style="1122" customWidth="1"/>
    <col min="1026" max="1026" width="29.88671875" style="1122" customWidth="1"/>
    <col min="1027" max="1028" width="28.109375" style="1122" customWidth="1"/>
    <col min="1029" max="1029" width="27.6640625" style="1122" customWidth="1"/>
    <col min="1030" max="1030" width="11.44140625" style="1122" customWidth="1"/>
    <col min="1031" max="1031" width="8.88671875" style="1122" customWidth="1"/>
    <col min="1032" max="1032" width="20.109375" style="1122" bestFit="1" customWidth="1"/>
    <col min="1033" max="1280" width="11.5546875" style="1122"/>
    <col min="1281" max="1281" width="45.109375" style="1122" customWidth="1"/>
    <col min="1282" max="1282" width="29.88671875" style="1122" customWidth="1"/>
    <col min="1283" max="1284" width="28.109375" style="1122" customWidth="1"/>
    <col min="1285" max="1285" width="27.6640625" style="1122" customWidth="1"/>
    <col min="1286" max="1286" width="11.44140625" style="1122" customWidth="1"/>
    <col min="1287" max="1287" width="8.88671875" style="1122" customWidth="1"/>
    <col min="1288" max="1288" width="20.109375" style="1122" bestFit="1" customWidth="1"/>
    <col min="1289" max="1536" width="11.5546875" style="1122"/>
    <col min="1537" max="1537" width="45.109375" style="1122" customWidth="1"/>
    <col min="1538" max="1538" width="29.88671875" style="1122" customWidth="1"/>
    <col min="1539" max="1540" width="28.109375" style="1122" customWidth="1"/>
    <col min="1541" max="1541" width="27.6640625" style="1122" customWidth="1"/>
    <col min="1542" max="1542" width="11.44140625" style="1122" customWidth="1"/>
    <col min="1543" max="1543" width="8.88671875" style="1122" customWidth="1"/>
    <col min="1544" max="1544" width="20.109375" style="1122" bestFit="1" customWidth="1"/>
    <col min="1545" max="1792" width="11.5546875" style="1122"/>
    <col min="1793" max="1793" width="45.109375" style="1122" customWidth="1"/>
    <col min="1794" max="1794" width="29.88671875" style="1122" customWidth="1"/>
    <col min="1795" max="1796" width="28.109375" style="1122" customWidth="1"/>
    <col min="1797" max="1797" width="27.6640625" style="1122" customWidth="1"/>
    <col min="1798" max="1798" width="11.44140625" style="1122" customWidth="1"/>
    <col min="1799" max="1799" width="8.88671875" style="1122" customWidth="1"/>
    <col min="1800" max="1800" width="20.109375" style="1122" bestFit="1" customWidth="1"/>
    <col min="1801" max="2048" width="11.5546875" style="1122"/>
    <col min="2049" max="2049" width="45.109375" style="1122" customWidth="1"/>
    <col min="2050" max="2050" width="29.88671875" style="1122" customWidth="1"/>
    <col min="2051" max="2052" width="28.109375" style="1122" customWidth="1"/>
    <col min="2053" max="2053" width="27.6640625" style="1122" customWidth="1"/>
    <col min="2054" max="2054" width="11.44140625" style="1122" customWidth="1"/>
    <col min="2055" max="2055" width="8.88671875" style="1122" customWidth="1"/>
    <col min="2056" max="2056" width="20.109375" style="1122" bestFit="1" customWidth="1"/>
    <col min="2057" max="2304" width="11.5546875" style="1122"/>
    <col min="2305" max="2305" width="45.109375" style="1122" customWidth="1"/>
    <col min="2306" max="2306" width="29.88671875" style="1122" customWidth="1"/>
    <col min="2307" max="2308" width="28.109375" style="1122" customWidth="1"/>
    <col min="2309" max="2309" width="27.6640625" style="1122" customWidth="1"/>
    <col min="2310" max="2310" width="11.44140625" style="1122" customWidth="1"/>
    <col min="2311" max="2311" width="8.88671875" style="1122" customWidth="1"/>
    <col min="2312" max="2312" width="20.109375" style="1122" bestFit="1" customWidth="1"/>
    <col min="2313" max="2560" width="11.5546875" style="1122"/>
    <col min="2561" max="2561" width="45.109375" style="1122" customWidth="1"/>
    <col min="2562" max="2562" width="29.88671875" style="1122" customWidth="1"/>
    <col min="2563" max="2564" width="28.109375" style="1122" customWidth="1"/>
    <col min="2565" max="2565" width="27.6640625" style="1122" customWidth="1"/>
    <col min="2566" max="2566" width="11.44140625" style="1122" customWidth="1"/>
    <col min="2567" max="2567" width="8.88671875" style="1122" customWidth="1"/>
    <col min="2568" max="2568" width="20.109375" style="1122" bestFit="1" customWidth="1"/>
    <col min="2569" max="2816" width="11.5546875" style="1122"/>
    <col min="2817" max="2817" width="45.109375" style="1122" customWidth="1"/>
    <col min="2818" max="2818" width="29.88671875" style="1122" customWidth="1"/>
    <col min="2819" max="2820" width="28.109375" style="1122" customWidth="1"/>
    <col min="2821" max="2821" width="27.6640625" style="1122" customWidth="1"/>
    <col min="2822" max="2822" width="11.44140625" style="1122" customWidth="1"/>
    <col min="2823" max="2823" width="8.88671875" style="1122" customWidth="1"/>
    <col min="2824" max="2824" width="20.109375" style="1122" bestFit="1" customWidth="1"/>
    <col min="2825" max="3072" width="11.5546875" style="1122"/>
    <col min="3073" max="3073" width="45.109375" style="1122" customWidth="1"/>
    <col min="3074" max="3074" width="29.88671875" style="1122" customWidth="1"/>
    <col min="3075" max="3076" width="28.109375" style="1122" customWidth="1"/>
    <col min="3077" max="3077" width="27.6640625" style="1122" customWidth="1"/>
    <col min="3078" max="3078" width="11.44140625" style="1122" customWidth="1"/>
    <col min="3079" max="3079" width="8.88671875" style="1122" customWidth="1"/>
    <col min="3080" max="3080" width="20.109375" style="1122" bestFit="1" customWidth="1"/>
    <col min="3081" max="3328" width="11.5546875" style="1122"/>
    <col min="3329" max="3329" width="45.109375" style="1122" customWidth="1"/>
    <col min="3330" max="3330" width="29.88671875" style="1122" customWidth="1"/>
    <col min="3331" max="3332" width="28.109375" style="1122" customWidth="1"/>
    <col min="3333" max="3333" width="27.6640625" style="1122" customWidth="1"/>
    <col min="3334" max="3334" width="11.44140625" style="1122" customWidth="1"/>
    <col min="3335" max="3335" width="8.88671875" style="1122" customWidth="1"/>
    <col min="3336" max="3336" width="20.109375" style="1122" bestFit="1" customWidth="1"/>
    <col min="3337" max="3584" width="11.5546875" style="1122"/>
    <col min="3585" max="3585" width="45.109375" style="1122" customWidth="1"/>
    <col min="3586" max="3586" width="29.88671875" style="1122" customWidth="1"/>
    <col min="3587" max="3588" width="28.109375" style="1122" customWidth="1"/>
    <col min="3589" max="3589" width="27.6640625" style="1122" customWidth="1"/>
    <col min="3590" max="3590" width="11.44140625" style="1122" customWidth="1"/>
    <col min="3591" max="3591" width="8.88671875" style="1122" customWidth="1"/>
    <col min="3592" max="3592" width="20.109375" style="1122" bestFit="1" customWidth="1"/>
    <col min="3593" max="3840" width="11.5546875" style="1122"/>
    <col min="3841" max="3841" width="45.109375" style="1122" customWidth="1"/>
    <col min="3842" max="3842" width="29.88671875" style="1122" customWidth="1"/>
    <col min="3843" max="3844" width="28.109375" style="1122" customWidth="1"/>
    <col min="3845" max="3845" width="27.6640625" style="1122" customWidth="1"/>
    <col min="3846" max="3846" width="11.44140625" style="1122" customWidth="1"/>
    <col min="3847" max="3847" width="8.88671875" style="1122" customWidth="1"/>
    <col min="3848" max="3848" width="20.109375" style="1122" bestFit="1" customWidth="1"/>
    <col min="3849" max="4096" width="11.5546875" style="1122"/>
    <col min="4097" max="4097" width="45.109375" style="1122" customWidth="1"/>
    <col min="4098" max="4098" width="29.88671875" style="1122" customWidth="1"/>
    <col min="4099" max="4100" width="28.109375" style="1122" customWidth="1"/>
    <col min="4101" max="4101" width="27.6640625" style="1122" customWidth="1"/>
    <col min="4102" max="4102" width="11.44140625" style="1122" customWidth="1"/>
    <col min="4103" max="4103" width="8.88671875" style="1122" customWidth="1"/>
    <col min="4104" max="4104" width="20.109375" style="1122" bestFit="1" customWidth="1"/>
    <col min="4105" max="4352" width="11.5546875" style="1122"/>
    <col min="4353" max="4353" width="45.109375" style="1122" customWidth="1"/>
    <col min="4354" max="4354" width="29.88671875" style="1122" customWidth="1"/>
    <col min="4355" max="4356" width="28.109375" style="1122" customWidth="1"/>
    <col min="4357" max="4357" width="27.6640625" style="1122" customWidth="1"/>
    <col min="4358" max="4358" width="11.44140625" style="1122" customWidth="1"/>
    <col min="4359" max="4359" width="8.88671875" style="1122" customWidth="1"/>
    <col min="4360" max="4360" width="20.109375" style="1122" bestFit="1" customWidth="1"/>
    <col min="4361" max="4608" width="11.5546875" style="1122"/>
    <col min="4609" max="4609" width="45.109375" style="1122" customWidth="1"/>
    <col min="4610" max="4610" width="29.88671875" style="1122" customWidth="1"/>
    <col min="4611" max="4612" width="28.109375" style="1122" customWidth="1"/>
    <col min="4613" max="4613" width="27.6640625" style="1122" customWidth="1"/>
    <col min="4614" max="4614" width="11.44140625" style="1122" customWidth="1"/>
    <col min="4615" max="4615" width="8.88671875" style="1122" customWidth="1"/>
    <col min="4616" max="4616" width="20.109375" style="1122" bestFit="1" customWidth="1"/>
    <col min="4617" max="4864" width="11.5546875" style="1122"/>
    <col min="4865" max="4865" width="45.109375" style="1122" customWidth="1"/>
    <col min="4866" max="4866" width="29.88671875" style="1122" customWidth="1"/>
    <col min="4867" max="4868" width="28.109375" style="1122" customWidth="1"/>
    <col min="4869" max="4869" width="27.6640625" style="1122" customWidth="1"/>
    <col min="4870" max="4870" width="11.44140625" style="1122" customWidth="1"/>
    <col min="4871" max="4871" width="8.88671875" style="1122" customWidth="1"/>
    <col min="4872" max="4872" width="20.109375" style="1122" bestFit="1" customWidth="1"/>
    <col min="4873" max="5120" width="11.5546875" style="1122"/>
    <col min="5121" max="5121" width="45.109375" style="1122" customWidth="1"/>
    <col min="5122" max="5122" width="29.88671875" style="1122" customWidth="1"/>
    <col min="5123" max="5124" width="28.109375" style="1122" customWidth="1"/>
    <col min="5125" max="5125" width="27.6640625" style="1122" customWidth="1"/>
    <col min="5126" max="5126" width="11.44140625" style="1122" customWidth="1"/>
    <col min="5127" max="5127" width="8.88671875" style="1122" customWidth="1"/>
    <col min="5128" max="5128" width="20.109375" style="1122" bestFit="1" customWidth="1"/>
    <col min="5129" max="5376" width="11.5546875" style="1122"/>
    <col min="5377" max="5377" width="45.109375" style="1122" customWidth="1"/>
    <col min="5378" max="5378" width="29.88671875" style="1122" customWidth="1"/>
    <col min="5379" max="5380" width="28.109375" style="1122" customWidth="1"/>
    <col min="5381" max="5381" width="27.6640625" style="1122" customWidth="1"/>
    <col min="5382" max="5382" width="11.44140625" style="1122" customWidth="1"/>
    <col min="5383" max="5383" width="8.88671875" style="1122" customWidth="1"/>
    <col min="5384" max="5384" width="20.109375" style="1122" bestFit="1" customWidth="1"/>
    <col min="5385" max="5632" width="11.5546875" style="1122"/>
    <col min="5633" max="5633" width="45.109375" style="1122" customWidth="1"/>
    <col min="5634" max="5634" width="29.88671875" style="1122" customWidth="1"/>
    <col min="5635" max="5636" width="28.109375" style="1122" customWidth="1"/>
    <col min="5637" max="5637" width="27.6640625" style="1122" customWidth="1"/>
    <col min="5638" max="5638" width="11.44140625" style="1122" customWidth="1"/>
    <col min="5639" max="5639" width="8.88671875" style="1122" customWidth="1"/>
    <col min="5640" max="5640" width="20.109375" style="1122" bestFit="1" customWidth="1"/>
    <col min="5641" max="5888" width="11.5546875" style="1122"/>
    <col min="5889" max="5889" width="45.109375" style="1122" customWidth="1"/>
    <col min="5890" max="5890" width="29.88671875" style="1122" customWidth="1"/>
    <col min="5891" max="5892" width="28.109375" style="1122" customWidth="1"/>
    <col min="5893" max="5893" width="27.6640625" style="1122" customWidth="1"/>
    <col min="5894" max="5894" width="11.44140625" style="1122" customWidth="1"/>
    <col min="5895" max="5895" width="8.88671875" style="1122" customWidth="1"/>
    <col min="5896" max="5896" width="20.109375" style="1122" bestFit="1" customWidth="1"/>
    <col min="5897" max="6144" width="11.5546875" style="1122"/>
    <col min="6145" max="6145" width="45.109375" style="1122" customWidth="1"/>
    <col min="6146" max="6146" width="29.88671875" style="1122" customWidth="1"/>
    <col min="6147" max="6148" width="28.109375" style="1122" customWidth="1"/>
    <col min="6149" max="6149" width="27.6640625" style="1122" customWidth="1"/>
    <col min="6150" max="6150" width="11.44140625" style="1122" customWidth="1"/>
    <col min="6151" max="6151" width="8.88671875" style="1122" customWidth="1"/>
    <col min="6152" max="6152" width="20.109375" style="1122" bestFit="1" customWidth="1"/>
    <col min="6153" max="6400" width="11.5546875" style="1122"/>
    <col min="6401" max="6401" width="45.109375" style="1122" customWidth="1"/>
    <col min="6402" max="6402" width="29.88671875" style="1122" customWidth="1"/>
    <col min="6403" max="6404" width="28.109375" style="1122" customWidth="1"/>
    <col min="6405" max="6405" width="27.6640625" style="1122" customWidth="1"/>
    <col min="6406" max="6406" width="11.44140625" style="1122" customWidth="1"/>
    <col min="6407" max="6407" width="8.88671875" style="1122" customWidth="1"/>
    <col min="6408" max="6408" width="20.109375" style="1122" bestFit="1" customWidth="1"/>
    <col min="6409" max="6656" width="11.5546875" style="1122"/>
    <col min="6657" max="6657" width="45.109375" style="1122" customWidth="1"/>
    <col min="6658" max="6658" width="29.88671875" style="1122" customWidth="1"/>
    <col min="6659" max="6660" width="28.109375" style="1122" customWidth="1"/>
    <col min="6661" max="6661" width="27.6640625" style="1122" customWidth="1"/>
    <col min="6662" max="6662" width="11.44140625" style="1122" customWidth="1"/>
    <col min="6663" max="6663" width="8.88671875" style="1122" customWidth="1"/>
    <col min="6664" max="6664" width="20.109375" style="1122" bestFit="1" customWidth="1"/>
    <col min="6665" max="6912" width="11.5546875" style="1122"/>
    <col min="6913" max="6913" width="45.109375" style="1122" customWidth="1"/>
    <col min="6914" max="6914" width="29.88671875" style="1122" customWidth="1"/>
    <col min="6915" max="6916" width="28.109375" style="1122" customWidth="1"/>
    <col min="6917" max="6917" width="27.6640625" style="1122" customWidth="1"/>
    <col min="6918" max="6918" width="11.44140625" style="1122" customWidth="1"/>
    <col min="6919" max="6919" width="8.88671875" style="1122" customWidth="1"/>
    <col min="6920" max="6920" width="20.109375" style="1122" bestFit="1" customWidth="1"/>
    <col min="6921" max="7168" width="11.5546875" style="1122"/>
    <col min="7169" max="7169" width="45.109375" style="1122" customWidth="1"/>
    <col min="7170" max="7170" width="29.88671875" style="1122" customWidth="1"/>
    <col min="7171" max="7172" width="28.109375" style="1122" customWidth="1"/>
    <col min="7173" max="7173" width="27.6640625" style="1122" customWidth="1"/>
    <col min="7174" max="7174" width="11.44140625" style="1122" customWidth="1"/>
    <col min="7175" max="7175" width="8.88671875" style="1122" customWidth="1"/>
    <col min="7176" max="7176" width="20.109375" style="1122" bestFit="1" customWidth="1"/>
    <col min="7177" max="7424" width="11.5546875" style="1122"/>
    <col min="7425" max="7425" width="45.109375" style="1122" customWidth="1"/>
    <col min="7426" max="7426" width="29.88671875" style="1122" customWidth="1"/>
    <col min="7427" max="7428" width="28.109375" style="1122" customWidth="1"/>
    <col min="7429" max="7429" width="27.6640625" style="1122" customWidth="1"/>
    <col min="7430" max="7430" width="11.44140625" style="1122" customWidth="1"/>
    <col min="7431" max="7431" width="8.88671875" style="1122" customWidth="1"/>
    <col min="7432" max="7432" width="20.109375" style="1122" bestFit="1" customWidth="1"/>
    <col min="7433" max="7680" width="11.5546875" style="1122"/>
    <col min="7681" max="7681" width="45.109375" style="1122" customWidth="1"/>
    <col min="7682" max="7682" width="29.88671875" style="1122" customWidth="1"/>
    <col min="7683" max="7684" width="28.109375" style="1122" customWidth="1"/>
    <col min="7685" max="7685" width="27.6640625" style="1122" customWidth="1"/>
    <col min="7686" max="7686" width="11.44140625" style="1122" customWidth="1"/>
    <col min="7687" max="7687" width="8.88671875" style="1122" customWidth="1"/>
    <col min="7688" max="7688" width="20.109375" style="1122" bestFit="1" customWidth="1"/>
    <col min="7689" max="7936" width="11.5546875" style="1122"/>
    <col min="7937" max="7937" width="45.109375" style="1122" customWidth="1"/>
    <col min="7938" max="7938" width="29.88671875" style="1122" customWidth="1"/>
    <col min="7939" max="7940" width="28.109375" style="1122" customWidth="1"/>
    <col min="7941" max="7941" width="27.6640625" style="1122" customWidth="1"/>
    <col min="7942" max="7942" width="11.44140625" style="1122" customWidth="1"/>
    <col min="7943" max="7943" width="8.88671875" style="1122" customWidth="1"/>
    <col min="7944" max="7944" width="20.109375" style="1122" bestFit="1" customWidth="1"/>
    <col min="7945" max="8192" width="11.5546875" style="1122"/>
    <col min="8193" max="8193" width="45.109375" style="1122" customWidth="1"/>
    <col min="8194" max="8194" width="29.88671875" style="1122" customWidth="1"/>
    <col min="8195" max="8196" width="28.109375" style="1122" customWidth="1"/>
    <col min="8197" max="8197" width="27.6640625" style="1122" customWidth="1"/>
    <col min="8198" max="8198" width="11.44140625" style="1122" customWidth="1"/>
    <col min="8199" max="8199" width="8.88671875" style="1122" customWidth="1"/>
    <col min="8200" max="8200" width="20.109375" style="1122" bestFit="1" customWidth="1"/>
    <col min="8201" max="8448" width="11.5546875" style="1122"/>
    <col min="8449" max="8449" width="45.109375" style="1122" customWidth="1"/>
    <col min="8450" max="8450" width="29.88671875" style="1122" customWidth="1"/>
    <col min="8451" max="8452" width="28.109375" style="1122" customWidth="1"/>
    <col min="8453" max="8453" width="27.6640625" style="1122" customWidth="1"/>
    <col min="8454" max="8454" width="11.44140625" style="1122" customWidth="1"/>
    <col min="8455" max="8455" width="8.88671875" style="1122" customWidth="1"/>
    <col min="8456" max="8456" width="20.109375" style="1122" bestFit="1" customWidth="1"/>
    <col min="8457" max="8704" width="11.5546875" style="1122"/>
    <col min="8705" max="8705" width="45.109375" style="1122" customWidth="1"/>
    <col min="8706" max="8706" width="29.88671875" style="1122" customWidth="1"/>
    <col min="8707" max="8708" width="28.109375" style="1122" customWidth="1"/>
    <col min="8709" max="8709" width="27.6640625" style="1122" customWidth="1"/>
    <col min="8710" max="8710" width="11.44140625" style="1122" customWidth="1"/>
    <col min="8711" max="8711" width="8.88671875" style="1122" customWidth="1"/>
    <col min="8712" max="8712" width="20.109375" style="1122" bestFit="1" customWidth="1"/>
    <col min="8713" max="8960" width="11.5546875" style="1122"/>
    <col min="8961" max="8961" width="45.109375" style="1122" customWidth="1"/>
    <col min="8962" max="8962" width="29.88671875" style="1122" customWidth="1"/>
    <col min="8963" max="8964" width="28.109375" style="1122" customWidth="1"/>
    <col min="8965" max="8965" width="27.6640625" style="1122" customWidth="1"/>
    <col min="8966" max="8966" width="11.44140625" style="1122" customWidth="1"/>
    <col min="8967" max="8967" width="8.88671875" style="1122" customWidth="1"/>
    <col min="8968" max="8968" width="20.109375" style="1122" bestFit="1" customWidth="1"/>
    <col min="8969" max="9216" width="11.5546875" style="1122"/>
    <col min="9217" max="9217" width="45.109375" style="1122" customWidth="1"/>
    <col min="9218" max="9218" width="29.88671875" style="1122" customWidth="1"/>
    <col min="9219" max="9220" width="28.109375" style="1122" customWidth="1"/>
    <col min="9221" max="9221" width="27.6640625" style="1122" customWidth="1"/>
    <col min="9222" max="9222" width="11.44140625" style="1122" customWidth="1"/>
    <col min="9223" max="9223" width="8.88671875" style="1122" customWidth="1"/>
    <col min="9224" max="9224" width="20.109375" style="1122" bestFit="1" customWidth="1"/>
    <col min="9225" max="9472" width="11.5546875" style="1122"/>
    <col min="9473" max="9473" width="45.109375" style="1122" customWidth="1"/>
    <col min="9474" max="9474" width="29.88671875" style="1122" customWidth="1"/>
    <col min="9475" max="9476" width="28.109375" style="1122" customWidth="1"/>
    <col min="9477" max="9477" width="27.6640625" style="1122" customWidth="1"/>
    <col min="9478" max="9478" width="11.44140625" style="1122" customWidth="1"/>
    <col min="9479" max="9479" width="8.88671875" style="1122" customWidth="1"/>
    <col min="9480" max="9480" width="20.109375" style="1122" bestFit="1" customWidth="1"/>
    <col min="9481" max="9728" width="11.5546875" style="1122"/>
    <col min="9729" max="9729" width="45.109375" style="1122" customWidth="1"/>
    <col min="9730" max="9730" width="29.88671875" style="1122" customWidth="1"/>
    <col min="9731" max="9732" width="28.109375" style="1122" customWidth="1"/>
    <col min="9733" max="9733" width="27.6640625" style="1122" customWidth="1"/>
    <col min="9734" max="9734" width="11.44140625" style="1122" customWidth="1"/>
    <col min="9735" max="9735" width="8.88671875" style="1122" customWidth="1"/>
    <col min="9736" max="9736" width="20.109375" style="1122" bestFit="1" customWidth="1"/>
    <col min="9737" max="9984" width="11.5546875" style="1122"/>
    <col min="9985" max="9985" width="45.109375" style="1122" customWidth="1"/>
    <col min="9986" max="9986" width="29.88671875" style="1122" customWidth="1"/>
    <col min="9987" max="9988" width="28.109375" style="1122" customWidth="1"/>
    <col min="9989" max="9989" width="27.6640625" style="1122" customWidth="1"/>
    <col min="9990" max="9990" width="11.44140625" style="1122" customWidth="1"/>
    <col min="9991" max="9991" width="8.88671875" style="1122" customWidth="1"/>
    <col min="9992" max="9992" width="20.109375" style="1122" bestFit="1" customWidth="1"/>
    <col min="9993" max="10240" width="11.5546875" style="1122"/>
    <col min="10241" max="10241" width="45.109375" style="1122" customWidth="1"/>
    <col min="10242" max="10242" width="29.88671875" style="1122" customWidth="1"/>
    <col min="10243" max="10244" width="28.109375" style="1122" customWidth="1"/>
    <col min="10245" max="10245" width="27.6640625" style="1122" customWidth="1"/>
    <col min="10246" max="10246" width="11.44140625" style="1122" customWidth="1"/>
    <col min="10247" max="10247" width="8.88671875" style="1122" customWidth="1"/>
    <col min="10248" max="10248" width="20.109375" style="1122" bestFit="1" customWidth="1"/>
    <col min="10249" max="10496" width="11.5546875" style="1122"/>
    <col min="10497" max="10497" width="45.109375" style="1122" customWidth="1"/>
    <col min="10498" max="10498" width="29.88671875" style="1122" customWidth="1"/>
    <col min="10499" max="10500" width="28.109375" style="1122" customWidth="1"/>
    <col min="10501" max="10501" width="27.6640625" style="1122" customWidth="1"/>
    <col min="10502" max="10502" width="11.44140625" style="1122" customWidth="1"/>
    <col min="10503" max="10503" width="8.88671875" style="1122" customWidth="1"/>
    <col min="10504" max="10504" width="20.109375" style="1122" bestFit="1" customWidth="1"/>
    <col min="10505" max="10752" width="11.5546875" style="1122"/>
    <col min="10753" max="10753" width="45.109375" style="1122" customWidth="1"/>
    <col min="10754" max="10754" width="29.88671875" style="1122" customWidth="1"/>
    <col min="10755" max="10756" width="28.109375" style="1122" customWidth="1"/>
    <col min="10757" max="10757" width="27.6640625" style="1122" customWidth="1"/>
    <col min="10758" max="10758" width="11.44140625" style="1122" customWidth="1"/>
    <col min="10759" max="10759" width="8.88671875" style="1122" customWidth="1"/>
    <col min="10760" max="10760" width="20.109375" style="1122" bestFit="1" customWidth="1"/>
    <col min="10761" max="11008" width="11.5546875" style="1122"/>
    <col min="11009" max="11009" width="45.109375" style="1122" customWidth="1"/>
    <col min="11010" max="11010" width="29.88671875" style="1122" customWidth="1"/>
    <col min="11011" max="11012" width="28.109375" style="1122" customWidth="1"/>
    <col min="11013" max="11013" width="27.6640625" style="1122" customWidth="1"/>
    <col min="11014" max="11014" width="11.44140625" style="1122" customWidth="1"/>
    <col min="11015" max="11015" width="8.88671875" style="1122" customWidth="1"/>
    <col min="11016" max="11016" width="20.109375" style="1122" bestFit="1" customWidth="1"/>
    <col min="11017" max="11264" width="11.5546875" style="1122"/>
    <col min="11265" max="11265" width="45.109375" style="1122" customWidth="1"/>
    <col min="11266" max="11266" width="29.88671875" style="1122" customWidth="1"/>
    <col min="11267" max="11268" width="28.109375" style="1122" customWidth="1"/>
    <col min="11269" max="11269" width="27.6640625" style="1122" customWidth="1"/>
    <col min="11270" max="11270" width="11.44140625" style="1122" customWidth="1"/>
    <col min="11271" max="11271" width="8.88671875" style="1122" customWidth="1"/>
    <col min="11272" max="11272" width="20.109375" style="1122" bestFit="1" customWidth="1"/>
    <col min="11273" max="11520" width="11.5546875" style="1122"/>
    <col min="11521" max="11521" width="45.109375" style="1122" customWidth="1"/>
    <col min="11522" max="11522" width="29.88671875" style="1122" customWidth="1"/>
    <col min="11523" max="11524" width="28.109375" style="1122" customWidth="1"/>
    <col min="11525" max="11525" width="27.6640625" style="1122" customWidth="1"/>
    <col min="11526" max="11526" width="11.44140625" style="1122" customWidth="1"/>
    <col min="11527" max="11527" width="8.88671875" style="1122" customWidth="1"/>
    <col min="11528" max="11528" width="20.109375" style="1122" bestFit="1" customWidth="1"/>
    <col min="11529" max="11776" width="11.5546875" style="1122"/>
    <col min="11777" max="11777" width="45.109375" style="1122" customWidth="1"/>
    <col min="11778" max="11778" width="29.88671875" style="1122" customWidth="1"/>
    <col min="11779" max="11780" width="28.109375" style="1122" customWidth="1"/>
    <col min="11781" max="11781" width="27.6640625" style="1122" customWidth="1"/>
    <col min="11782" max="11782" width="11.44140625" style="1122" customWidth="1"/>
    <col min="11783" max="11783" width="8.88671875" style="1122" customWidth="1"/>
    <col min="11784" max="11784" width="20.109375" style="1122" bestFit="1" customWidth="1"/>
    <col min="11785" max="12032" width="11.5546875" style="1122"/>
    <col min="12033" max="12033" width="45.109375" style="1122" customWidth="1"/>
    <col min="12034" max="12034" width="29.88671875" style="1122" customWidth="1"/>
    <col min="12035" max="12036" width="28.109375" style="1122" customWidth="1"/>
    <col min="12037" max="12037" width="27.6640625" style="1122" customWidth="1"/>
    <col min="12038" max="12038" width="11.44140625" style="1122" customWidth="1"/>
    <col min="12039" max="12039" width="8.88671875" style="1122" customWidth="1"/>
    <col min="12040" max="12040" width="20.109375" style="1122" bestFit="1" customWidth="1"/>
    <col min="12041" max="12288" width="11.5546875" style="1122"/>
    <col min="12289" max="12289" width="45.109375" style="1122" customWidth="1"/>
    <col min="12290" max="12290" width="29.88671875" style="1122" customWidth="1"/>
    <col min="12291" max="12292" width="28.109375" style="1122" customWidth="1"/>
    <col min="12293" max="12293" width="27.6640625" style="1122" customWidth="1"/>
    <col min="12294" max="12294" width="11.44140625" style="1122" customWidth="1"/>
    <col min="12295" max="12295" width="8.88671875" style="1122" customWidth="1"/>
    <col min="12296" max="12296" width="20.109375" style="1122" bestFit="1" customWidth="1"/>
    <col min="12297" max="12544" width="11.5546875" style="1122"/>
    <col min="12545" max="12545" width="45.109375" style="1122" customWidth="1"/>
    <col min="12546" max="12546" width="29.88671875" style="1122" customWidth="1"/>
    <col min="12547" max="12548" width="28.109375" style="1122" customWidth="1"/>
    <col min="12549" max="12549" width="27.6640625" style="1122" customWidth="1"/>
    <col min="12550" max="12550" width="11.44140625" style="1122" customWidth="1"/>
    <col min="12551" max="12551" width="8.88671875" style="1122" customWidth="1"/>
    <col min="12552" max="12552" width="20.109375" style="1122" bestFit="1" customWidth="1"/>
    <col min="12553" max="12800" width="11.5546875" style="1122"/>
    <col min="12801" max="12801" width="45.109375" style="1122" customWidth="1"/>
    <col min="12802" max="12802" width="29.88671875" style="1122" customWidth="1"/>
    <col min="12803" max="12804" width="28.109375" style="1122" customWidth="1"/>
    <col min="12805" max="12805" width="27.6640625" style="1122" customWidth="1"/>
    <col min="12806" max="12806" width="11.44140625" style="1122" customWidth="1"/>
    <col min="12807" max="12807" width="8.88671875" style="1122" customWidth="1"/>
    <col min="12808" max="12808" width="20.109375" style="1122" bestFit="1" customWidth="1"/>
    <col min="12809" max="13056" width="11.5546875" style="1122"/>
    <col min="13057" max="13057" width="45.109375" style="1122" customWidth="1"/>
    <col min="13058" max="13058" width="29.88671875" style="1122" customWidth="1"/>
    <col min="13059" max="13060" width="28.109375" style="1122" customWidth="1"/>
    <col min="13061" max="13061" width="27.6640625" style="1122" customWidth="1"/>
    <col min="13062" max="13062" width="11.44140625" style="1122" customWidth="1"/>
    <col min="13063" max="13063" width="8.88671875" style="1122" customWidth="1"/>
    <col min="13064" max="13064" width="20.109375" style="1122" bestFit="1" customWidth="1"/>
    <col min="13065" max="13312" width="11.5546875" style="1122"/>
    <col min="13313" max="13313" width="45.109375" style="1122" customWidth="1"/>
    <col min="13314" max="13314" width="29.88671875" style="1122" customWidth="1"/>
    <col min="13315" max="13316" width="28.109375" style="1122" customWidth="1"/>
    <col min="13317" max="13317" width="27.6640625" style="1122" customWidth="1"/>
    <col min="13318" max="13318" width="11.44140625" style="1122" customWidth="1"/>
    <col min="13319" max="13319" width="8.88671875" style="1122" customWidth="1"/>
    <col min="13320" max="13320" width="20.109375" style="1122" bestFit="1" customWidth="1"/>
    <col min="13321" max="13568" width="11.5546875" style="1122"/>
    <col min="13569" max="13569" width="45.109375" style="1122" customWidth="1"/>
    <col min="13570" max="13570" width="29.88671875" style="1122" customWidth="1"/>
    <col min="13571" max="13572" width="28.109375" style="1122" customWidth="1"/>
    <col min="13573" max="13573" width="27.6640625" style="1122" customWidth="1"/>
    <col min="13574" max="13574" width="11.44140625" style="1122" customWidth="1"/>
    <col min="13575" max="13575" width="8.88671875" style="1122" customWidth="1"/>
    <col min="13576" max="13576" width="20.109375" style="1122" bestFit="1" customWidth="1"/>
    <col min="13577" max="13824" width="11.5546875" style="1122"/>
    <col min="13825" max="13825" width="45.109375" style="1122" customWidth="1"/>
    <col min="13826" max="13826" width="29.88671875" style="1122" customWidth="1"/>
    <col min="13827" max="13828" width="28.109375" style="1122" customWidth="1"/>
    <col min="13829" max="13829" width="27.6640625" style="1122" customWidth="1"/>
    <col min="13830" max="13830" width="11.44140625" style="1122" customWidth="1"/>
    <col min="13831" max="13831" width="8.88671875" style="1122" customWidth="1"/>
    <col min="13832" max="13832" width="20.109375" style="1122" bestFit="1" customWidth="1"/>
    <col min="13833" max="14080" width="11.5546875" style="1122"/>
    <col min="14081" max="14081" width="45.109375" style="1122" customWidth="1"/>
    <col min="14082" max="14082" width="29.88671875" style="1122" customWidth="1"/>
    <col min="14083" max="14084" width="28.109375" style="1122" customWidth="1"/>
    <col min="14085" max="14085" width="27.6640625" style="1122" customWidth="1"/>
    <col min="14086" max="14086" width="11.44140625" style="1122" customWidth="1"/>
    <col min="14087" max="14087" width="8.88671875" style="1122" customWidth="1"/>
    <col min="14088" max="14088" width="20.109375" style="1122" bestFit="1" customWidth="1"/>
    <col min="14089" max="14336" width="11.5546875" style="1122"/>
    <col min="14337" max="14337" width="45.109375" style="1122" customWidth="1"/>
    <col min="14338" max="14338" width="29.88671875" style="1122" customWidth="1"/>
    <col min="14339" max="14340" width="28.109375" style="1122" customWidth="1"/>
    <col min="14341" max="14341" width="27.6640625" style="1122" customWidth="1"/>
    <col min="14342" max="14342" width="11.44140625" style="1122" customWidth="1"/>
    <col min="14343" max="14343" width="8.88671875" style="1122" customWidth="1"/>
    <col min="14344" max="14344" width="20.109375" style="1122" bestFit="1" customWidth="1"/>
    <col min="14345" max="14592" width="11.5546875" style="1122"/>
    <col min="14593" max="14593" width="45.109375" style="1122" customWidth="1"/>
    <col min="14594" max="14594" width="29.88671875" style="1122" customWidth="1"/>
    <col min="14595" max="14596" width="28.109375" style="1122" customWidth="1"/>
    <col min="14597" max="14597" width="27.6640625" style="1122" customWidth="1"/>
    <col min="14598" max="14598" width="11.44140625" style="1122" customWidth="1"/>
    <col min="14599" max="14599" width="8.88671875" style="1122" customWidth="1"/>
    <col min="14600" max="14600" width="20.109375" style="1122" bestFit="1" customWidth="1"/>
    <col min="14601" max="14848" width="11.5546875" style="1122"/>
    <col min="14849" max="14849" width="45.109375" style="1122" customWidth="1"/>
    <col min="14850" max="14850" width="29.88671875" style="1122" customWidth="1"/>
    <col min="14851" max="14852" width="28.109375" style="1122" customWidth="1"/>
    <col min="14853" max="14853" width="27.6640625" style="1122" customWidth="1"/>
    <col min="14854" max="14854" width="11.44140625" style="1122" customWidth="1"/>
    <col min="14855" max="14855" width="8.88671875" style="1122" customWidth="1"/>
    <col min="14856" max="14856" width="20.109375" style="1122" bestFit="1" customWidth="1"/>
    <col min="14857" max="15104" width="11.5546875" style="1122"/>
    <col min="15105" max="15105" width="45.109375" style="1122" customWidth="1"/>
    <col min="15106" max="15106" width="29.88671875" style="1122" customWidth="1"/>
    <col min="15107" max="15108" width="28.109375" style="1122" customWidth="1"/>
    <col min="15109" max="15109" width="27.6640625" style="1122" customWidth="1"/>
    <col min="15110" max="15110" width="11.44140625" style="1122" customWidth="1"/>
    <col min="15111" max="15111" width="8.88671875" style="1122" customWidth="1"/>
    <col min="15112" max="15112" width="20.109375" style="1122" bestFit="1" customWidth="1"/>
    <col min="15113" max="15360" width="11.5546875" style="1122"/>
    <col min="15361" max="15361" width="45.109375" style="1122" customWidth="1"/>
    <col min="15362" max="15362" width="29.88671875" style="1122" customWidth="1"/>
    <col min="15363" max="15364" width="28.109375" style="1122" customWidth="1"/>
    <col min="15365" max="15365" width="27.6640625" style="1122" customWidth="1"/>
    <col min="15366" max="15366" width="11.44140625" style="1122" customWidth="1"/>
    <col min="15367" max="15367" width="8.88671875" style="1122" customWidth="1"/>
    <col min="15368" max="15368" width="20.109375" style="1122" bestFit="1" customWidth="1"/>
    <col min="15369" max="15616" width="11.5546875" style="1122"/>
    <col min="15617" max="15617" width="45.109375" style="1122" customWidth="1"/>
    <col min="15618" max="15618" width="29.88671875" style="1122" customWidth="1"/>
    <col min="15619" max="15620" width="28.109375" style="1122" customWidth="1"/>
    <col min="15621" max="15621" width="27.6640625" style="1122" customWidth="1"/>
    <col min="15622" max="15622" width="11.44140625" style="1122" customWidth="1"/>
    <col min="15623" max="15623" width="8.88671875" style="1122" customWidth="1"/>
    <col min="15624" max="15624" width="20.109375" style="1122" bestFit="1" customWidth="1"/>
    <col min="15625" max="15872" width="11.5546875" style="1122"/>
    <col min="15873" max="15873" width="45.109375" style="1122" customWidth="1"/>
    <col min="15874" max="15874" width="29.88671875" style="1122" customWidth="1"/>
    <col min="15875" max="15876" width="28.109375" style="1122" customWidth="1"/>
    <col min="15877" max="15877" width="27.6640625" style="1122" customWidth="1"/>
    <col min="15878" max="15878" width="11.44140625" style="1122" customWidth="1"/>
    <col min="15879" max="15879" width="8.88671875" style="1122" customWidth="1"/>
    <col min="15880" max="15880" width="20.109375" style="1122" bestFit="1" customWidth="1"/>
    <col min="15881" max="16128" width="11.5546875" style="1122"/>
    <col min="16129" max="16129" width="45.109375" style="1122" customWidth="1"/>
    <col min="16130" max="16130" width="29.88671875" style="1122" customWidth="1"/>
    <col min="16131" max="16132" width="28.109375" style="1122" customWidth="1"/>
    <col min="16133" max="16133" width="27.6640625" style="1122" customWidth="1"/>
    <col min="16134" max="16134" width="11.44140625" style="1122" customWidth="1"/>
    <col min="16135" max="16135" width="8.88671875" style="1122" customWidth="1"/>
    <col min="16136" max="16136" width="20.109375" style="1122" bestFit="1" customWidth="1"/>
    <col min="16137" max="16384" width="11.5546875" style="1122"/>
  </cols>
  <sheetData>
    <row r="1" spans="1:8" ht="13.8">
      <c r="A1" s="1182" t="s">
        <v>1011</v>
      </c>
    </row>
    <row r="2" spans="1:8" s="1126" customFormat="1" ht="33.75" customHeight="1">
      <c r="A2" s="1150" t="s">
        <v>996</v>
      </c>
      <c r="B2" s="1124"/>
      <c r="C2" s="1124"/>
      <c r="D2" s="1124"/>
      <c r="E2" s="1124"/>
      <c r="F2" s="1125"/>
    </row>
    <row r="3" spans="1:8" s="1128" customFormat="1" ht="24" customHeight="1">
      <c r="A3" s="877">
        <v>46053</v>
      </c>
      <c r="B3" s="877"/>
      <c r="C3" s="877"/>
      <c r="D3" s="877"/>
      <c r="E3" s="877"/>
      <c r="F3" s="1127"/>
    </row>
    <row r="4" spans="1:8" s="1128" customFormat="1" ht="21" customHeight="1">
      <c r="A4" s="1129" t="s">
        <v>67</v>
      </c>
      <c r="B4" s="1130"/>
      <c r="C4" s="1130"/>
      <c r="D4" s="1130"/>
      <c r="E4" s="1130"/>
      <c r="F4" s="1127"/>
    </row>
    <row r="5" spans="1:8" s="1133" customFormat="1" ht="6" customHeight="1" thickBot="1">
      <c r="A5" s="1131"/>
      <c r="B5" s="891"/>
      <c r="C5" s="891"/>
      <c r="D5" s="891"/>
      <c r="E5" s="891"/>
      <c r="F5" s="1132"/>
    </row>
    <row r="6" spans="1:8" s="1133" customFormat="1" ht="20.100000000000001" customHeight="1">
      <c r="A6" s="1134" t="s">
        <v>1</v>
      </c>
      <c r="B6" s="1151" t="s">
        <v>997</v>
      </c>
      <c r="C6" s="1151" t="s">
        <v>998</v>
      </c>
      <c r="D6" s="1151" t="s">
        <v>999</v>
      </c>
      <c r="E6" s="1151" t="s">
        <v>1000</v>
      </c>
      <c r="F6" s="1132"/>
    </row>
    <row r="7" spans="1:8" s="1133" customFormat="1" ht="80.099999999999994" customHeight="1">
      <c r="A7" s="883"/>
      <c r="B7" s="883"/>
      <c r="C7" s="883"/>
      <c r="D7" s="883"/>
      <c r="E7" s="883"/>
      <c r="F7" s="1132"/>
    </row>
    <row r="8" spans="1:8" s="703" customFormat="1" ht="21.9" customHeight="1">
      <c r="A8" s="703" t="s">
        <v>28</v>
      </c>
      <c r="B8" s="1138">
        <v>-2980.10653</v>
      </c>
      <c r="C8" s="1138" t="s">
        <v>64</v>
      </c>
      <c r="D8" s="1138" t="s">
        <v>64</v>
      </c>
      <c r="E8" s="1139">
        <v>-2980.10653</v>
      </c>
      <c r="F8" s="1140"/>
      <c r="H8" s="1141"/>
    </row>
    <row r="9" spans="1:8" s="703" customFormat="1" ht="21.9" customHeight="1">
      <c r="A9" s="703" t="s">
        <v>29</v>
      </c>
      <c r="B9" s="1138">
        <v>977.73870999999997</v>
      </c>
      <c r="C9" s="1138" t="s">
        <v>64</v>
      </c>
      <c r="D9" s="1138" t="s">
        <v>64</v>
      </c>
      <c r="E9" s="1139">
        <v>977.73870999999997</v>
      </c>
      <c r="F9" s="1140"/>
      <c r="H9" s="1141"/>
    </row>
    <row r="10" spans="1:8" s="703" customFormat="1" ht="21.9" customHeight="1">
      <c r="A10" s="703" t="s">
        <v>30</v>
      </c>
      <c r="B10" s="1138">
        <v>765.48343999999997</v>
      </c>
      <c r="C10" s="1138" t="s">
        <v>64</v>
      </c>
      <c r="D10" s="1138" t="s">
        <v>64</v>
      </c>
      <c r="E10" s="1139">
        <v>765.48343999999997</v>
      </c>
      <c r="F10" s="1140"/>
      <c r="H10" s="1141"/>
    </row>
    <row r="11" spans="1:8" s="703" customFormat="1" ht="21.9" customHeight="1">
      <c r="A11" s="703" t="s">
        <v>703</v>
      </c>
      <c r="B11" s="1138">
        <v>-4096.9784200000004</v>
      </c>
      <c r="C11" s="1138" t="s">
        <v>64</v>
      </c>
      <c r="D11" s="1138" t="s">
        <v>64</v>
      </c>
      <c r="E11" s="1139">
        <v>-4096.9784200000004</v>
      </c>
      <c r="F11" s="1140"/>
      <c r="H11" s="1141"/>
    </row>
    <row r="12" spans="1:8" s="703" customFormat="1" ht="21.9" customHeight="1">
      <c r="A12" s="752" t="s">
        <v>32</v>
      </c>
      <c r="B12" s="1138">
        <v>-13739.47379</v>
      </c>
      <c r="C12" s="1138" t="s">
        <v>64</v>
      </c>
      <c r="D12" s="1138" t="s">
        <v>64</v>
      </c>
      <c r="E12" s="1139">
        <v>-13739.47379</v>
      </c>
      <c r="F12" s="1140"/>
      <c r="H12" s="1141"/>
    </row>
    <row r="13" spans="1:8" s="703" customFormat="1" ht="21.9" customHeight="1">
      <c r="A13" s="752" t="s">
        <v>33</v>
      </c>
      <c r="B13" s="1138">
        <v>977.92516999999998</v>
      </c>
      <c r="C13" s="1138" t="s">
        <v>64</v>
      </c>
      <c r="D13" s="1138" t="s">
        <v>64</v>
      </c>
      <c r="E13" s="1139">
        <v>977.92516999999998</v>
      </c>
      <c r="F13" s="1140"/>
      <c r="H13" s="1141"/>
    </row>
    <row r="14" spans="1:8" s="703" customFormat="1" ht="21.9" customHeight="1">
      <c r="A14" s="752" t="s">
        <v>34</v>
      </c>
      <c r="B14" s="1138">
        <v>-1167.59665</v>
      </c>
      <c r="C14" s="1138" t="s">
        <v>64</v>
      </c>
      <c r="D14" s="1138" t="s">
        <v>64</v>
      </c>
      <c r="E14" s="1139">
        <v>-1167.59665</v>
      </c>
      <c r="F14" s="1140"/>
      <c r="H14" s="1141"/>
    </row>
    <row r="15" spans="1:8" s="1144" customFormat="1" ht="21.9" customHeight="1">
      <c r="A15" s="1142" t="s">
        <v>1001</v>
      </c>
      <c r="B15" s="1139">
        <v>-19263.00807</v>
      </c>
      <c r="C15" s="1139" t="s">
        <v>64</v>
      </c>
      <c r="D15" s="1139" t="s">
        <v>64</v>
      </c>
      <c r="E15" s="1139">
        <v>-19263.00807</v>
      </c>
      <c r="F15" s="1140"/>
      <c r="G15" s="1152"/>
    </row>
    <row r="16" spans="1:8" ht="7.5" customHeight="1" thickBot="1">
      <c r="A16" s="1145"/>
      <c r="B16" s="1146"/>
      <c r="C16" s="1146"/>
      <c r="D16" s="1146"/>
      <c r="E16" s="1146"/>
      <c r="F16" s="1153"/>
    </row>
    <row r="17" spans="1:6" s="1156" customFormat="1" ht="15.75" customHeight="1">
      <c r="A17" s="707" t="s">
        <v>1002</v>
      </c>
      <c r="B17" s="1154"/>
      <c r="C17" s="1154"/>
      <c r="D17" s="1154"/>
      <c r="E17" s="1154"/>
      <c r="F17" s="1155"/>
    </row>
    <row r="18" spans="1:6" s="724" customFormat="1" ht="12" customHeight="1">
      <c r="A18" s="1157" t="s">
        <v>1003</v>
      </c>
      <c r="B18" s="1154"/>
      <c r="C18" s="1154"/>
      <c r="D18" s="1154"/>
      <c r="E18" s="1154"/>
      <c r="F18" s="896"/>
    </row>
    <row r="19" spans="1:6" s="724" customFormat="1" ht="12" customHeight="1">
      <c r="A19" s="709"/>
      <c r="B19" s="709"/>
      <c r="C19" s="709"/>
      <c r="D19" s="709"/>
      <c r="E19" s="709"/>
      <c r="F19" s="896"/>
    </row>
    <row r="20" spans="1:6">
      <c r="A20" s="709"/>
      <c r="B20" s="709"/>
      <c r="C20" s="709"/>
      <c r="D20" s="709"/>
      <c r="E20" s="709"/>
    </row>
  </sheetData>
  <mergeCells count="9">
    <mergeCell ref="A19:E20"/>
    <mergeCell ref="A2:E2"/>
    <mergeCell ref="A4:E4"/>
    <mergeCell ref="A5:E5"/>
    <mergeCell ref="A6:A7"/>
    <mergeCell ref="B6:B7"/>
    <mergeCell ref="C6:C7"/>
    <mergeCell ref="D6:D7"/>
    <mergeCell ref="E6:E7"/>
  </mergeCells>
  <hyperlinks>
    <hyperlink ref="A1" location="Índice!A1" display="Volver al Índice" xr:uid="{EF31E56A-A910-4677-BA95-76D1E36B858D}"/>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55E53-FF08-47AC-985A-4F1E9BB5106D}">
  <sheetPr>
    <tabColor theme="7" tint="0.59999389629810485"/>
  </sheetPr>
  <dimension ref="A1:G18"/>
  <sheetViews>
    <sheetView showGridLines="0" zoomScaleNormal="100" workbookViewId="0"/>
  </sheetViews>
  <sheetFormatPr baseColWidth="10" defaultColWidth="33.6640625" defaultRowHeight="13.2"/>
  <cols>
    <col min="1" max="1" width="21.109375" style="682" bestFit="1" customWidth="1"/>
    <col min="2" max="2" width="24.6640625" style="682" customWidth="1"/>
    <col min="3" max="3" width="23" style="682" customWidth="1"/>
    <col min="4" max="4" width="19.109375" style="682" customWidth="1"/>
    <col min="5" max="5" width="19.109375" style="1177" customWidth="1"/>
    <col min="6" max="255" width="11.44140625" style="682" customWidth="1"/>
    <col min="256" max="257" width="33.6640625" style="682"/>
    <col min="258" max="258" width="24.6640625" style="682" customWidth="1"/>
    <col min="259" max="259" width="23" style="682" customWidth="1"/>
    <col min="260" max="261" width="19.109375" style="682" customWidth="1"/>
    <col min="262" max="511" width="11.44140625" style="682" customWidth="1"/>
    <col min="512" max="513" width="33.6640625" style="682"/>
    <col min="514" max="514" width="24.6640625" style="682" customWidth="1"/>
    <col min="515" max="515" width="23" style="682" customWidth="1"/>
    <col min="516" max="517" width="19.109375" style="682" customWidth="1"/>
    <col min="518" max="767" width="11.44140625" style="682" customWidth="1"/>
    <col min="768" max="769" width="33.6640625" style="682"/>
    <col min="770" max="770" width="24.6640625" style="682" customWidth="1"/>
    <col min="771" max="771" width="23" style="682" customWidth="1"/>
    <col min="772" max="773" width="19.109375" style="682" customWidth="1"/>
    <col min="774" max="1023" width="11.44140625" style="682" customWidth="1"/>
    <col min="1024" max="1025" width="33.6640625" style="682"/>
    <col min="1026" max="1026" width="24.6640625" style="682" customWidth="1"/>
    <col min="1027" max="1027" width="23" style="682" customWidth="1"/>
    <col min="1028" max="1029" width="19.109375" style="682" customWidth="1"/>
    <col min="1030" max="1279" width="11.44140625" style="682" customWidth="1"/>
    <col min="1280" max="1281" width="33.6640625" style="682"/>
    <col min="1282" max="1282" width="24.6640625" style="682" customWidth="1"/>
    <col min="1283" max="1283" width="23" style="682" customWidth="1"/>
    <col min="1284" max="1285" width="19.109375" style="682" customWidth="1"/>
    <col min="1286" max="1535" width="11.44140625" style="682" customWidth="1"/>
    <col min="1536" max="1537" width="33.6640625" style="682"/>
    <col min="1538" max="1538" width="24.6640625" style="682" customWidth="1"/>
    <col min="1539" max="1539" width="23" style="682" customWidth="1"/>
    <col min="1540" max="1541" width="19.109375" style="682" customWidth="1"/>
    <col min="1542" max="1791" width="11.44140625" style="682" customWidth="1"/>
    <col min="1792" max="1793" width="33.6640625" style="682"/>
    <col min="1794" max="1794" width="24.6640625" style="682" customWidth="1"/>
    <col min="1795" max="1795" width="23" style="682" customWidth="1"/>
    <col min="1796" max="1797" width="19.109375" style="682" customWidth="1"/>
    <col min="1798" max="2047" width="11.44140625" style="682" customWidth="1"/>
    <col min="2048" max="2049" width="33.6640625" style="682"/>
    <col min="2050" max="2050" width="24.6640625" style="682" customWidth="1"/>
    <col min="2051" max="2051" width="23" style="682" customWidth="1"/>
    <col min="2052" max="2053" width="19.109375" style="682" customWidth="1"/>
    <col min="2054" max="2303" width="11.44140625" style="682" customWidth="1"/>
    <col min="2304" max="2305" width="33.6640625" style="682"/>
    <col min="2306" max="2306" width="24.6640625" style="682" customWidth="1"/>
    <col min="2307" max="2307" width="23" style="682" customWidth="1"/>
    <col min="2308" max="2309" width="19.109375" style="682" customWidth="1"/>
    <col min="2310" max="2559" width="11.44140625" style="682" customWidth="1"/>
    <col min="2560" max="2561" width="33.6640625" style="682"/>
    <col min="2562" max="2562" width="24.6640625" style="682" customWidth="1"/>
    <col min="2563" max="2563" width="23" style="682" customWidth="1"/>
    <col min="2564" max="2565" width="19.109375" style="682" customWidth="1"/>
    <col min="2566" max="2815" width="11.44140625" style="682" customWidth="1"/>
    <col min="2816" max="2817" width="33.6640625" style="682"/>
    <col min="2818" max="2818" width="24.6640625" style="682" customWidth="1"/>
    <col min="2819" max="2819" width="23" style="682" customWidth="1"/>
    <col min="2820" max="2821" width="19.109375" style="682" customWidth="1"/>
    <col min="2822" max="3071" width="11.44140625" style="682" customWidth="1"/>
    <col min="3072" max="3073" width="33.6640625" style="682"/>
    <col min="3074" max="3074" width="24.6640625" style="682" customWidth="1"/>
    <col min="3075" max="3075" width="23" style="682" customWidth="1"/>
    <col min="3076" max="3077" width="19.109375" style="682" customWidth="1"/>
    <col min="3078" max="3327" width="11.44140625" style="682" customWidth="1"/>
    <col min="3328" max="3329" width="33.6640625" style="682"/>
    <col min="3330" max="3330" width="24.6640625" style="682" customWidth="1"/>
    <col min="3331" max="3331" width="23" style="682" customWidth="1"/>
    <col min="3332" max="3333" width="19.109375" style="682" customWidth="1"/>
    <col min="3334" max="3583" width="11.44140625" style="682" customWidth="1"/>
    <col min="3584" max="3585" width="33.6640625" style="682"/>
    <col min="3586" max="3586" width="24.6640625" style="682" customWidth="1"/>
    <col min="3587" max="3587" width="23" style="682" customWidth="1"/>
    <col min="3588" max="3589" width="19.109375" style="682" customWidth="1"/>
    <col min="3590" max="3839" width="11.44140625" style="682" customWidth="1"/>
    <col min="3840" max="3841" width="33.6640625" style="682"/>
    <col min="3842" max="3842" width="24.6640625" style="682" customWidth="1"/>
    <col min="3843" max="3843" width="23" style="682" customWidth="1"/>
    <col min="3844" max="3845" width="19.109375" style="682" customWidth="1"/>
    <col min="3846" max="4095" width="11.44140625" style="682" customWidth="1"/>
    <col min="4096" max="4097" width="33.6640625" style="682"/>
    <col min="4098" max="4098" width="24.6640625" style="682" customWidth="1"/>
    <col min="4099" max="4099" width="23" style="682" customWidth="1"/>
    <col min="4100" max="4101" width="19.109375" style="682" customWidth="1"/>
    <col min="4102" max="4351" width="11.44140625" style="682" customWidth="1"/>
    <col min="4352" max="4353" width="33.6640625" style="682"/>
    <col min="4354" max="4354" width="24.6640625" style="682" customWidth="1"/>
    <col min="4355" max="4355" width="23" style="682" customWidth="1"/>
    <col min="4356" max="4357" width="19.109375" style="682" customWidth="1"/>
    <col min="4358" max="4607" width="11.44140625" style="682" customWidth="1"/>
    <col min="4608" max="4609" width="33.6640625" style="682"/>
    <col min="4610" max="4610" width="24.6640625" style="682" customWidth="1"/>
    <col min="4611" max="4611" width="23" style="682" customWidth="1"/>
    <col min="4612" max="4613" width="19.109375" style="682" customWidth="1"/>
    <col min="4614" max="4863" width="11.44140625" style="682" customWidth="1"/>
    <col min="4864" max="4865" width="33.6640625" style="682"/>
    <col min="4866" max="4866" width="24.6640625" style="682" customWidth="1"/>
    <col min="4867" max="4867" width="23" style="682" customWidth="1"/>
    <col min="4868" max="4869" width="19.109375" style="682" customWidth="1"/>
    <col min="4870" max="5119" width="11.44140625" style="682" customWidth="1"/>
    <col min="5120" max="5121" width="33.6640625" style="682"/>
    <col min="5122" max="5122" width="24.6640625" style="682" customWidth="1"/>
    <col min="5123" max="5123" width="23" style="682" customWidth="1"/>
    <col min="5124" max="5125" width="19.109375" style="682" customWidth="1"/>
    <col min="5126" max="5375" width="11.44140625" style="682" customWidth="1"/>
    <col min="5376" max="5377" width="33.6640625" style="682"/>
    <col min="5378" max="5378" width="24.6640625" style="682" customWidth="1"/>
    <col min="5379" max="5379" width="23" style="682" customWidth="1"/>
    <col min="5380" max="5381" width="19.109375" style="682" customWidth="1"/>
    <col min="5382" max="5631" width="11.44140625" style="682" customWidth="1"/>
    <col min="5632" max="5633" width="33.6640625" style="682"/>
    <col min="5634" max="5634" width="24.6640625" style="682" customWidth="1"/>
    <col min="5635" max="5635" width="23" style="682" customWidth="1"/>
    <col min="5636" max="5637" width="19.109375" style="682" customWidth="1"/>
    <col min="5638" max="5887" width="11.44140625" style="682" customWidth="1"/>
    <col min="5888" max="5889" width="33.6640625" style="682"/>
    <col min="5890" max="5890" width="24.6640625" style="682" customWidth="1"/>
    <col min="5891" max="5891" width="23" style="682" customWidth="1"/>
    <col min="5892" max="5893" width="19.109375" style="682" customWidth="1"/>
    <col min="5894" max="6143" width="11.44140625" style="682" customWidth="1"/>
    <col min="6144" max="6145" width="33.6640625" style="682"/>
    <col min="6146" max="6146" width="24.6640625" style="682" customWidth="1"/>
    <col min="6147" max="6147" width="23" style="682" customWidth="1"/>
    <col min="6148" max="6149" width="19.109375" style="682" customWidth="1"/>
    <col min="6150" max="6399" width="11.44140625" style="682" customWidth="1"/>
    <col min="6400" max="6401" width="33.6640625" style="682"/>
    <col min="6402" max="6402" width="24.6640625" style="682" customWidth="1"/>
    <col min="6403" max="6403" width="23" style="682" customWidth="1"/>
    <col min="6404" max="6405" width="19.109375" style="682" customWidth="1"/>
    <col min="6406" max="6655" width="11.44140625" style="682" customWidth="1"/>
    <col min="6656" max="6657" width="33.6640625" style="682"/>
    <col min="6658" max="6658" width="24.6640625" style="682" customWidth="1"/>
    <col min="6659" max="6659" width="23" style="682" customWidth="1"/>
    <col min="6660" max="6661" width="19.109375" style="682" customWidth="1"/>
    <col min="6662" max="6911" width="11.44140625" style="682" customWidth="1"/>
    <col min="6912" max="6913" width="33.6640625" style="682"/>
    <col min="6914" max="6914" width="24.6640625" style="682" customWidth="1"/>
    <col min="6915" max="6915" width="23" style="682" customWidth="1"/>
    <col min="6916" max="6917" width="19.109375" style="682" customWidth="1"/>
    <col min="6918" max="7167" width="11.44140625" style="682" customWidth="1"/>
    <col min="7168" max="7169" width="33.6640625" style="682"/>
    <col min="7170" max="7170" width="24.6640625" style="682" customWidth="1"/>
    <col min="7171" max="7171" width="23" style="682" customWidth="1"/>
    <col min="7172" max="7173" width="19.109375" style="682" customWidth="1"/>
    <col min="7174" max="7423" width="11.44140625" style="682" customWidth="1"/>
    <col min="7424" max="7425" width="33.6640625" style="682"/>
    <col min="7426" max="7426" width="24.6640625" style="682" customWidth="1"/>
    <col min="7427" max="7427" width="23" style="682" customWidth="1"/>
    <col min="7428" max="7429" width="19.109375" style="682" customWidth="1"/>
    <col min="7430" max="7679" width="11.44140625" style="682" customWidth="1"/>
    <col min="7680" max="7681" width="33.6640625" style="682"/>
    <col min="7682" max="7682" width="24.6640625" style="682" customWidth="1"/>
    <col min="7683" max="7683" width="23" style="682" customWidth="1"/>
    <col min="7684" max="7685" width="19.109375" style="682" customWidth="1"/>
    <col min="7686" max="7935" width="11.44140625" style="682" customWidth="1"/>
    <col min="7936" max="7937" width="33.6640625" style="682"/>
    <col min="7938" max="7938" width="24.6640625" style="682" customWidth="1"/>
    <col min="7939" max="7939" width="23" style="682" customWidth="1"/>
    <col min="7940" max="7941" width="19.109375" style="682" customWidth="1"/>
    <col min="7942" max="8191" width="11.44140625" style="682" customWidth="1"/>
    <col min="8192" max="8193" width="33.6640625" style="682"/>
    <col min="8194" max="8194" width="24.6640625" style="682" customWidth="1"/>
    <col min="8195" max="8195" width="23" style="682" customWidth="1"/>
    <col min="8196" max="8197" width="19.109375" style="682" customWidth="1"/>
    <col min="8198" max="8447" width="11.44140625" style="682" customWidth="1"/>
    <col min="8448" max="8449" width="33.6640625" style="682"/>
    <col min="8450" max="8450" width="24.6640625" style="682" customWidth="1"/>
    <col min="8451" max="8451" width="23" style="682" customWidth="1"/>
    <col min="8452" max="8453" width="19.109375" style="682" customWidth="1"/>
    <col min="8454" max="8703" width="11.44140625" style="682" customWidth="1"/>
    <col min="8704" max="8705" width="33.6640625" style="682"/>
    <col min="8706" max="8706" width="24.6640625" style="682" customWidth="1"/>
    <col min="8707" max="8707" width="23" style="682" customWidth="1"/>
    <col min="8708" max="8709" width="19.109375" style="682" customWidth="1"/>
    <col min="8710" max="8959" width="11.44140625" style="682" customWidth="1"/>
    <col min="8960" max="8961" width="33.6640625" style="682"/>
    <col min="8962" max="8962" width="24.6640625" style="682" customWidth="1"/>
    <col min="8963" max="8963" width="23" style="682" customWidth="1"/>
    <col min="8964" max="8965" width="19.109375" style="682" customWidth="1"/>
    <col min="8966" max="9215" width="11.44140625" style="682" customWidth="1"/>
    <col min="9216" max="9217" width="33.6640625" style="682"/>
    <col min="9218" max="9218" width="24.6640625" style="682" customWidth="1"/>
    <col min="9219" max="9219" width="23" style="682" customWidth="1"/>
    <col min="9220" max="9221" width="19.109375" style="682" customWidth="1"/>
    <col min="9222" max="9471" width="11.44140625" style="682" customWidth="1"/>
    <col min="9472" max="9473" width="33.6640625" style="682"/>
    <col min="9474" max="9474" width="24.6640625" style="682" customWidth="1"/>
    <col min="9475" max="9475" width="23" style="682" customWidth="1"/>
    <col min="9476" max="9477" width="19.109375" style="682" customWidth="1"/>
    <col min="9478" max="9727" width="11.44140625" style="682" customWidth="1"/>
    <col min="9728" max="9729" width="33.6640625" style="682"/>
    <col min="9730" max="9730" width="24.6640625" style="682" customWidth="1"/>
    <col min="9731" max="9731" width="23" style="682" customWidth="1"/>
    <col min="9732" max="9733" width="19.109375" style="682" customWidth="1"/>
    <col min="9734" max="9983" width="11.44140625" style="682" customWidth="1"/>
    <col min="9984" max="9985" width="33.6640625" style="682"/>
    <col min="9986" max="9986" width="24.6640625" style="682" customWidth="1"/>
    <col min="9987" max="9987" width="23" style="682" customWidth="1"/>
    <col min="9988" max="9989" width="19.109375" style="682" customWidth="1"/>
    <col min="9990" max="10239" width="11.44140625" style="682" customWidth="1"/>
    <col min="10240" max="10241" width="33.6640625" style="682"/>
    <col min="10242" max="10242" width="24.6640625" style="682" customWidth="1"/>
    <col min="10243" max="10243" width="23" style="682" customWidth="1"/>
    <col min="10244" max="10245" width="19.109375" style="682" customWidth="1"/>
    <col min="10246" max="10495" width="11.44140625" style="682" customWidth="1"/>
    <col min="10496" max="10497" width="33.6640625" style="682"/>
    <col min="10498" max="10498" width="24.6640625" style="682" customWidth="1"/>
    <col min="10499" max="10499" width="23" style="682" customWidth="1"/>
    <col min="10500" max="10501" width="19.109375" style="682" customWidth="1"/>
    <col min="10502" max="10751" width="11.44140625" style="682" customWidth="1"/>
    <col min="10752" max="10753" width="33.6640625" style="682"/>
    <col min="10754" max="10754" width="24.6640625" style="682" customWidth="1"/>
    <col min="10755" max="10755" width="23" style="682" customWidth="1"/>
    <col min="10756" max="10757" width="19.109375" style="682" customWidth="1"/>
    <col min="10758" max="11007" width="11.44140625" style="682" customWidth="1"/>
    <col min="11008" max="11009" width="33.6640625" style="682"/>
    <col min="11010" max="11010" width="24.6640625" style="682" customWidth="1"/>
    <col min="11011" max="11011" width="23" style="682" customWidth="1"/>
    <col min="11012" max="11013" width="19.109375" style="682" customWidth="1"/>
    <col min="11014" max="11263" width="11.44140625" style="682" customWidth="1"/>
    <col min="11264" max="11265" width="33.6640625" style="682"/>
    <col min="11266" max="11266" width="24.6640625" style="682" customWidth="1"/>
    <col min="11267" max="11267" width="23" style="682" customWidth="1"/>
    <col min="11268" max="11269" width="19.109375" style="682" customWidth="1"/>
    <col min="11270" max="11519" width="11.44140625" style="682" customWidth="1"/>
    <col min="11520" max="11521" width="33.6640625" style="682"/>
    <col min="11522" max="11522" width="24.6640625" style="682" customWidth="1"/>
    <col min="11523" max="11523" width="23" style="682" customWidth="1"/>
    <col min="11524" max="11525" width="19.109375" style="682" customWidth="1"/>
    <col min="11526" max="11775" width="11.44140625" style="682" customWidth="1"/>
    <col min="11776" max="11777" width="33.6640625" style="682"/>
    <col min="11778" max="11778" width="24.6640625" style="682" customWidth="1"/>
    <col min="11779" max="11779" width="23" style="682" customWidth="1"/>
    <col min="11780" max="11781" width="19.109375" style="682" customWidth="1"/>
    <col min="11782" max="12031" width="11.44140625" style="682" customWidth="1"/>
    <col min="12032" max="12033" width="33.6640625" style="682"/>
    <col min="12034" max="12034" width="24.6640625" style="682" customWidth="1"/>
    <col min="12035" max="12035" width="23" style="682" customWidth="1"/>
    <col min="12036" max="12037" width="19.109375" style="682" customWidth="1"/>
    <col min="12038" max="12287" width="11.44140625" style="682" customWidth="1"/>
    <col min="12288" max="12289" width="33.6640625" style="682"/>
    <col min="12290" max="12290" width="24.6640625" style="682" customWidth="1"/>
    <col min="12291" max="12291" width="23" style="682" customWidth="1"/>
    <col min="12292" max="12293" width="19.109375" style="682" customWidth="1"/>
    <col min="12294" max="12543" width="11.44140625" style="682" customWidth="1"/>
    <col min="12544" max="12545" width="33.6640625" style="682"/>
    <col min="12546" max="12546" width="24.6640625" style="682" customWidth="1"/>
    <col min="12547" max="12547" width="23" style="682" customWidth="1"/>
    <col min="12548" max="12549" width="19.109375" style="682" customWidth="1"/>
    <col min="12550" max="12799" width="11.44140625" style="682" customWidth="1"/>
    <col min="12800" max="12801" width="33.6640625" style="682"/>
    <col min="12802" max="12802" width="24.6640625" style="682" customWidth="1"/>
    <col min="12803" max="12803" width="23" style="682" customWidth="1"/>
    <col min="12804" max="12805" width="19.109375" style="682" customWidth="1"/>
    <col min="12806" max="13055" width="11.44140625" style="682" customWidth="1"/>
    <col min="13056" max="13057" width="33.6640625" style="682"/>
    <col min="13058" max="13058" width="24.6640625" style="682" customWidth="1"/>
    <col min="13059" max="13059" width="23" style="682" customWidth="1"/>
    <col min="13060" max="13061" width="19.109375" style="682" customWidth="1"/>
    <col min="13062" max="13311" width="11.44140625" style="682" customWidth="1"/>
    <col min="13312" max="13313" width="33.6640625" style="682"/>
    <col min="13314" max="13314" width="24.6640625" style="682" customWidth="1"/>
    <col min="13315" max="13315" width="23" style="682" customWidth="1"/>
    <col min="13316" max="13317" width="19.109375" style="682" customWidth="1"/>
    <col min="13318" max="13567" width="11.44140625" style="682" customWidth="1"/>
    <col min="13568" max="13569" width="33.6640625" style="682"/>
    <col min="13570" max="13570" width="24.6640625" style="682" customWidth="1"/>
    <col min="13571" max="13571" width="23" style="682" customWidth="1"/>
    <col min="13572" max="13573" width="19.109375" style="682" customWidth="1"/>
    <col min="13574" max="13823" width="11.44140625" style="682" customWidth="1"/>
    <col min="13824" max="13825" width="33.6640625" style="682"/>
    <col min="13826" max="13826" width="24.6640625" style="682" customWidth="1"/>
    <col min="13827" max="13827" width="23" style="682" customWidth="1"/>
    <col min="13828" max="13829" width="19.109375" style="682" customWidth="1"/>
    <col min="13830" max="14079" width="11.44140625" style="682" customWidth="1"/>
    <col min="14080" max="14081" width="33.6640625" style="682"/>
    <col min="14082" max="14082" width="24.6640625" style="682" customWidth="1"/>
    <col min="14083" max="14083" width="23" style="682" customWidth="1"/>
    <col min="14084" max="14085" width="19.109375" style="682" customWidth="1"/>
    <col min="14086" max="14335" width="11.44140625" style="682" customWidth="1"/>
    <col min="14336" max="14337" width="33.6640625" style="682"/>
    <col min="14338" max="14338" width="24.6640625" style="682" customWidth="1"/>
    <col min="14339" max="14339" width="23" style="682" customWidth="1"/>
    <col min="14340" max="14341" width="19.109375" style="682" customWidth="1"/>
    <col min="14342" max="14591" width="11.44140625" style="682" customWidth="1"/>
    <col min="14592" max="14593" width="33.6640625" style="682"/>
    <col min="14594" max="14594" width="24.6640625" style="682" customWidth="1"/>
    <col min="14595" max="14595" width="23" style="682" customWidth="1"/>
    <col min="14596" max="14597" width="19.109375" style="682" customWidth="1"/>
    <col min="14598" max="14847" width="11.44140625" style="682" customWidth="1"/>
    <col min="14848" max="14849" width="33.6640625" style="682"/>
    <col min="14850" max="14850" width="24.6640625" style="682" customWidth="1"/>
    <col min="14851" max="14851" width="23" style="682" customWidth="1"/>
    <col min="14852" max="14853" width="19.109375" style="682" customWidth="1"/>
    <col min="14854" max="15103" width="11.44140625" style="682" customWidth="1"/>
    <col min="15104" max="15105" width="33.6640625" style="682"/>
    <col min="15106" max="15106" width="24.6640625" style="682" customWidth="1"/>
    <col min="15107" max="15107" width="23" style="682" customWidth="1"/>
    <col min="15108" max="15109" width="19.109375" style="682" customWidth="1"/>
    <col min="15110" max="15359" width="11.44140625" style="682" customWidth="1"/>
    <col min="15360" max="15361" width="33.6640625" style="682"/>
    <col min="15362" max="15362" width="24.6640625" style="682" customWidth="1"/>
    <col min="15363" max="15363" width="23" style="682" customWidth="1"/>
    <col min="15364" max="15365" width="19.109375" style="682" customWidth="1"/>
    <col min="15366" max="15615" width="11.44140625" style="682" customWidth="1"/>
    <col min="15616" max="15617" width="33.6640625" style="682"/>
    <col min="15618" max="15618" width="24.6640625" style="682" customWidth="1"/>
    <col min="15619" max="15619" width="23" style="682" customWidth="1"/>
    <col min="15620" max="15621" width="19.109375" style="682" customWidth="1"/>
    <col min="15622" max="15871" width="11.44140625" style="682" customWidth="1"/>
    <col min="15872" max="15873" width="33.6640625" style="682"/>
    <col min="15874" max="15874" width="24.6640625" style="682" customWidth="1"/>
    <col min="15875" max="15875" width="23" style="682" customWidth="1"/>
    <col min="15876" max="15877" width="19.109375" style="682" customWidth="1"/>
    <col min="15878" max="16127" width="11.44140625" style="682" customWidth="1"/>
    <col min="16128" max="16129" width="33.6640625" style="682"/>
    <col min="16130" max="16130" width="24.6640625" style="682" customWidth="1"/>
    <col min="16131" max="16131" width="23" style="682" customWidth="1"/>
    <col min="16132" max="16133" width="19.109375" style="682" customWidth="1"/>
    <col min="16134" max="16383" width="11.44140625" style="682" customWidth="1"/>
    <col min="16384" max="16384" width="33.6640625" style="682"/>
  </cols>
  <sheetData>
    <row r="1" spans="1:7" ht="21" customHeight="1">
      <c r="A1" s="1182" t="s">
        <v>1011</v>
      </c>
      <c r="B1" s="1158"/>
      <c r="C1" s="1158"/>
      <c r="D1" s="1158"/>
      <c r="E1" s="1158"/>
    </row>
    <row r="2" spans="1:7" s="1161" customFormat="1" ht="57.75" customHeight="1">
      <c r="A2" s="1159" t="s">
        <v>1004</v>
      </c>
      <c r="B2" s="1160"/>
      <c r="C2" s="1160"/>
      <c r="D2" s="1160"/>
      <c r="E2" s="1160"/>
    </row>
    <row r="3" spans="1:7" s="785" customFormat="1" ht="24" customHeight="1">
      <c r="A3" s="877">
        <v>46053</v>
      </c>
      <c r="B3" s="877"/>
      <c r="C3" s="877"/>
      <c r="D3" s="877"/>
      <c r="E3" s="877"/>
    </row>
    <row r="4" spans="1:7" s="785" customFormat="1" ht="17.100000000000001" customHeight="1">
      <c r="A4" s="1162" t="s">
        <v>67</v>
      </c>
      <c r="B4" s="1163"/>
      <c r="C4" s="1163"/>
      <c r="D4" s="1163"/>
      <c r="E4" s="1163"/>
    </row>
    <row r="5" spans="1:7" s="788" customFormat="1" ht="6" customHeight="1" thickBot="1">
      <c r="A5" s="1164"/>
      <c r="B5" s="1165"/>
      <c r="C5" s="1165"/>
      <c r="D5" s="1165"/>
      <c r="E5" s="1166"/>
    </row>
    <row r="6" spans="1:7" s="789" customFormat="1" ht="55.5" customHeight="1">
      <c r="A6" s="791" t="s">
        <v>1</v>
      </c>
      <c r="B6" s="791" t="s">
        <v>1005</v>
      </c>
      <c r="C6" s="791" t="s">
        <v>1006</v>
      </c>
      <c r="D6" s="791" t="s">
        <v>1007</v>
      </c>
      <c r="E6" s="792" t="s">
        <v>1008</v>
      </c>
    </row>
    <row r="7" spans="1:7" s="302" customFormat="1" ht="20.100000000000001" customHeight="1">
      <c r="A7" s="895" t="s">
        <v>28</v>
      </c>
      <c r="B7" s="1167" t="s">
        <v>64</v>
      </c>
      <c r="C7" s="1168">
        <v>15125.22423</v>
      </c>
      <c r="D7" s="1168">
        <v>27760.345020000001</v>
      </c>
      <c r="E7" s="1169">
        <v>42885.56925</v>
      </c>
      <c r="F7" s="1170"/>
      <c r="G7" s="895"/>
    </row>
    <row r="8" spans="1:7" s="302" customFormat="1" ht="20.100000000000001" customHeight="1">
      <c r="A8" s="895" t="s">
        <v>29</v>
      </c>
      <c r="B8" s="1168">
        <v>30503.396280000001</v>
      </c>
      <c r="C8" s="1167" t="s">
        <v>64</v>
      </c>
      <c r="D8" s="1167" t="s">
        <v>64</v>
      </c>
      <c r="E8" s="1169">
        <v>30503.396280000001</v>
      </c>
      <c r="F8" s="1171"/>
      <c r="G8" s="895"/>
    </row>
    <row r="9" spans="1:7" s="302" customFormat="1" ht="20.100000000000001" customHeight="1">
      <c r="A9" s="895" t="s">
        <v>30</v>
      </c>
      <c r="B9" s="1168">
        <v>6396.7179999999998</v>
      </c>
      <c r="C9" s="1167" t="s">
        <v>64</v>
      </c>
      <c r="D9" s="1167" t="s">
        <v>64</v>
      </c>
      <c r="E9" s="1169">
        <v>6396.7179999999998</v>
      </c>
      <c r="F9" s="1171"/>
      <c r="G9" s="895"/>
    </row>
    <row r="10" spans="1:7" s="302" customFormat="1" ht="20.100000000000001" customHeight="1">
      <c r="A10" s="703" t="s">
        <v>703</v>
      </c>
      <c r="B10" s="1168">
        <v>48319.403350000001</v>
      </c>
      <c r="C10" s="1167" t="s">
        <v>64</v>
      </c>
      <c r="D10" s="1167" t="s">
        <v>64</v>
      </c>
      <c r="E10" s="1169">
        <v>48319.403350000001</v>
      </c>
      <c r="F10" s="1171"/>
      <c r="G10" s="895"/>
    </row>
    <row r="11" spans="1:7" s="302" customFormat="1" ht="20.100000000000001" customHeight="1">
      <c r="A11" s="895" t="s">
        <v>32</v>
      </c>
      <c r="B11" s="1168">
        <v>39958.15367</v>
      </c>
      <c r="C11" s="1167" t="s">
        <v>64</v>
      </c>
      <c r="D11" s="1167" t="s">
        <v>64</v>
      </c>
      <c r="E11" s="1169">
        <v>39958.15367</v>
      </c>
      <c r="F11" s="1171"/>
      <c r="G11" s="895"/>
    </row>
    <row r="12" spans="1:7" s="302" customFormat="1" ht="20.100000000000001" customHeight="1">
      <c r="A12" s="895" t="s">
        <v>33</v>
      </c>
      <c r="B12" s="1168">
        <v>11945.87666</v>
      </c>
      <c r="C12" s="1167" t="s">
        <v>64</v>
      </c>
      <c r="D12" s="1167" t="s">
        <v>64</v>
      </c>
      <c r="E12" s="1169">
        <v>11945.87666</v>
      </c>
      <c r="F12" s="1171"/>
      <c r="G12" s="895"/>
    </row>
    <row r="13" spans="1:7" s="302" customFormat="1" ht="20.100000000000001" customHeight="1">
      <c r="A13" s="895" t="s">
        <v>34</v>
      </c>
      <c r="B13" s="1168">
        <v>8654.8994000000002</v>
      </c>
      <c r="C13" s="1167" t="s">
        <v>64</v>
      </c>
      <c r="D13" s="1167" t="s">
        <v>64</v>
      </c>
      <c r="E13" s="1169">
        <v>8654.8994000000002</v>
      </c>
      <c r="F13" s="1171"/>
      <c r="G13" s="895"/>
    </row>
    <row r="14" spans="1:7" s="1172" customFormat="1" ht="21.9" customHeight="1">
      <c r="A14" s="799" t="s">
        <v>1001</v>
      </c>
      <c r="B14" s="1169">
        <v>145778.44736000002</v>
      </c>
      <c r="C14" s="1169">
        <v>15125.22423</v>
      </c>
      <c r="D14" s="1169">
        <v>27760.345020000001</v>
      </c>
      <c r="E14" s="1169">
        <v>188664.01661000002</v>
      </c>
      <c r="F14" s="1171"/>
      <c r="G14" s="799"/>
    </row>
    <row r="15" spans="1:7" ht="7.5" customHeight="1" thickBot="1">
      <c r="A15" s="1173"/>
      <c r="B15" s="1174"/>
      <c r="C15" s="1174"/>
      <c r="D15" s="1174"/>
      <c r="E15" s="1174"/>
    </row>
    <row r="16" spans="1:7" ht="27.75" customHeight="1">
      <c r="A16" s="1175" t="s">
        <v>1009</v>
      </c>
      <c r="B16" s="684"/>
      <c r="C16" s="684"/>
      <c r="D16" s="684"/>
      <c r="E16" s="1176"/>
    </row>
    <row r="17" spans="1:5" ht="16.5" customHeight="1">
      <c r="A17" s="709"/>
      <c r="B17" s="709"/>
      <c r="C17" s="709"/>
      <c r="D17" s="709"/>
      <c r="E17" s="709"/>
    </row>
    <row r="18" spans="1:5">
      <c r="A18" s="709"/>
      <c r="B18" s="709"/>
      <c r="C18" s="709"/>
      <c r="D18" s="709"/>
      <c r="E18" s="709"/>
    </row>
  </sheetData>
  <mergeCells count="5">
    <mergeCell ref="A2:E2"/>
    <mergeCell ref="A4:E4"/>
    <mergeCell ref="A5:D5"/>
    <mergeCell ref="A16:E16"/>
    <mergeCell ref="A17:E18"/>
  </mergeCells>
  <hyperlinks>
    <hyperlink ref="A1" location="Índice!A1" display="Volver al Índice" xr:uid="{1670D650-41B1-494D-A847-2025E6592788}"/>
  </hyperlink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4D2FC-F56E-40E8-A3CA-41A8EAD8524A}">
  <dimension ref="A1:FM29"/>
  <sheetViews>
    <sheetView showGridLines="0" zoomScaleNormal="100" workbookViewId="0"/>
  </sheetViews>
  <sheetFormatPr baseColWidth="10" defaultRowHeight="13.2"/>
  <cols>
    <col min="1" max="1" width="31.44140625" style="7" customWidth="1"/>
    <col min="2" max="9" width="15.44140625" style="7" customWidth="1"/>
    <col min="10" max="17" width="11.5546875" style="7"/>
    <col min="18" max="18" width="12.88671875" style="7" customWidth="1"/>
    <col min="19" max="16384" width="11.5546875" style="7"/>
  </cols>
  <sheetData>
    <row r="1" spans="1:169" s="2" customFormat="1" ht="19.5" customHeight="1">
      <c r="A1" s="1182" t="s">
        <v>1011</v>
      </c>
      <c r="B1" s="68"/>
      <c r="C1" s="68"/>
      <c r="D1" s="68"/>
      <c r="E1" s="68"/>
      <c r="F1" s="68"/>
      <c r="G1" s="68"/>
      <c r="H1" s="68"/>
      <c r="I1" s="68"/>
    </row>
    <row r="2" spans="1:169" s="539" customFormat="1" ht="34.5" customHeight="1">
      <c r="A2" s="3" t="s">
        <v>583</v>
      </c>
      <c r="B2" s="3"/>
      <c r="C2" s="3"/>
      <c r="D2" s="3"/>
      <c r="E2" s="3"/>
      <c r="F2" s="3"/>
      <c r="G2" s="3"/>
      <c r="H2" s="3"/>
      <c r="I2" s="3"/>
    </row>
    <row r="3" spans="1:169" s="540" customFormat="1" ht="24.75" customHeight="1">
      <c r="A3" s="121">
        <v>46053</v>
      </c>
      <c r="B3" s="121"/>
      <c r="C3" s="121"/>
      <c r="D3" s="121"/>
      <c r="E3" s="121"/>
      <c r="F3" s="121"/>
      <c r="G3" s="121"/>
      <c r="H3" s="121"/>
      <c r="I3" s="121"/>
    </row>
    <row r="4" spans="1:169" s="102" customFormat="1" ht="23.25" customHeight="1">
      <c r="A4" s="541" t="s">
        <v>61</v>
      </c>
      <c r="B4" s="541"/>
      <c r="C4" s="541"/>
      <c r="D4" s="541"/>
      <c r="E4" s="541"/>
      <c r="F4" s="541"/>
      <c r="G4" s="541"/>
      <c r="H4" s="541"/>
      <c r="I4" s="541"/>
    </row>
    <row r="5" spans="1:169" s="93" customFormat="1" ht="14.4" thickBot="1">
      <c r="A5" s="542"/>
    </row>
    <row r="6" spans="1:169" s="93" customFormat="1" ht="23.25" customHeight="1">
      <c r="A6" s="103" t="s">
        <v>1</v>
      </c>
      <c r="B6" s="204" t="s">
        <v>423</v>
      </c>
      <c r="C6" s="204" t="s">
        <v>584</v>
      </c>
      <c r="D6" s="204" t="s">
        <v>585</v>
      </c>
      <c r="E6" s="204" t="s">
        <v>586</v>
      </c>
      <c r="F6" s="204" t="s">
        <v>587</v>
      </c>
      <c r="G6" s="204" t="s">
        <v>588</v>
      </c>
      <c r="H6" s="204" t="s">
        <v>589</v>
      </c>
      <c r="I6" s="543" t="s">
        <v>590</v>
      </c>
    </row>
    <row r="7" spans="1:169" s="93" customFormat="1" ht="54" customHeight="1">
      <c r="A7" s="104"/>
      <c r="B7" s="207"/>
      <c r="C7" s="207"/>
      <c r="D7" s="207"/>
      <c r="E7" s="207"/>
      <c r="F7" s="207"/>
      <c r="G7" s="207"/>
      <c r="H7" s="207"/>
      <c r="I7" s="544"/>
    </row>
    <row r="8" spans="1:169" s="93" customFormat="1" ht="9" customHeight="1">
      <c r="A8" s="545"/>
      <c r="B8" s="546"/>
      <c r="C8" s="547"/>
      <c r="D8" s="547"/>
      <c r="E8" s="547"/>
      <c r="F8" s="547"/>
      <c r="G8" s="547"/>
      <c r="H8" s="548"/>
      <c r="I8" s="549"/>
    </row>
    <row r="9" spans="1:169" s="15" customFormat="1" ht="23.1" customHeight="1">
      <c r="A9" s="21" t="s">
        <v>28</v>
      </c>
      <c r="B9" s="550">
        <v>10.959539009291102</v>
      </c>
      <c r="C9" s="550">
        <v>2.4849134790287692</v>
      </c>
      <c r="D9" s="550">
        <v>80.731948638308253</v>
      </c>
      <c r="E9" s="550">
        <v>2.5458089363557623</v>
      </c>
      <c r="F9" s="550" t="s">
        <v>64</v>
      </c>
      <c r="G9" s="550">
        <v>0.69687749616083772</v>
      </c>
      <c r="H9" s="550">
        <v>2.5809124408552684</v>
      </c>
      <c r="I9" s="551">
        <v>2923551.4078500001</v>
      </c>
      <c r="J9" s="552"/>
      <c r="K9" s="552"/>
      <c r="L9" s="552"/>
      <c r="M9" s="552"/>
      <c r="N9" s="552"/>
      <c r="O9" s="552"/>
      <c r="P9" s="552"/>
      <c r="Q9" s="552"/>
      <c r="R9" s="552"/>
      <c r="S9" s="553"/>
      <c r="T9" s="553"/>
      <c r="U9" s="553"/>
      <c r="V9" s="553"/>
      <c r="W9" s="553"/>
      <c r="X9" s="553"/>
      <c r="Y9" s="553"/>
      <c r="Z9" s="553"/>
      <c r="AA9" s="553"/>
      <c r="AB9" s="552"/>
      <c r="AC9" s="552"/>
      <c r="AD9" s="552"/>
      <c r="AE9" s="552"/>
      <c r="AF9" s="552"/>
      <c r="AG9" s="552"/>
      <c r="AH9" s="552"/>
      <c r="AI9" s="552"/>
      <c r="AJ9" s="552"/>
      <c r="AK9" s="552"/>
      <c r="AL9" s="552"/>
      <c r="AM9" s="552"/>
      <c r="AN9" s="552"/>
      <c r="AO9" s="552"/>
      <c r="AP9" s="552"/>
      <c r="AQ9" s="552"/>
      <c r="AR9" s="552"/>
      <c r="AS9" s="552"/>
      <c r="AT9" s="552"/>
      <c r="AU9" s="552"/>
      <c r="AV9" s="552"/>
      <c r="AW9" s="552"/>
      <c r="AX9" s="552"/>
      <c r="AY9" s="552"/>
      <c r="AZ9" s="552"/>
      <c r="BA9" s="552"/>
      <c r="BB9" s="552"/>
      <c r="BC9" s="552"/>
      <c r="BD9" s="552"/>
      <c r="BE9" s="552"/>
      <c r="BF9" s="552"/>
      <c r="BG9" s="552"/>
      <c r="BH9" s="552"/>
      <c r="BI9" s="552"/>
      <c r="BJ9" s="552"/>
      <c r="BK9" s="552"/>
      <c r="BL9" s="552"/>
      <c r="BM9" s="552"/>
      <c r="BN9" s="552"/>
      <c r="BO9" s="552"/>
      <c r="BP9" s="552"/>
      <c r="BQ9" s="552"/>
      <c r="BR9" s="552"/>
      <c r="BS9" s="552"/>
      <c r="BT9" s="552"/>
      <c r="BU9" s="552"/>
      <c r="BV9" s="552"/>
      <c r="BW9" s="552"/>
      <c r="BX9" s="552"/>
      <c r="BY9" s="552"/>
      <c r="BZ9" s="552"/>
      <c r="CA9" s="552"/>
      <c r="CB9" s="552"/>
      <c r="CC9" s="552"/>
      <c r="CD9" s="552"/>
      <c r="CE9" s="552"/>
      <c r="CF9" s="552"/>
      <c r="CG9" s="552"/>
      <c r="CH9" s="552"/>
      <c r="CI9" s="552"/>
      <c r="CJ9" s="552"/>
      <c r="CK9" s="552"/>
      <c r="CL9" s="552"/>
      <c r="CM9" s="552"/>
      <c r="CN9" s="552"/>
      <c r="CO9" s="552"/>
      <c r="CP9" s="552"/>
      <c r="CQ9" s="552"/>
      <c r="CR9" s="552"/>
      <c r="CS9" s="552"/>
      <c r="CT9" s="552"/>
      <c r="CU9" s="552"/>
      <c r="CV9" s="552"/>
      <c r="CW9" s="552"/>
      <c r="CX9" s="552"/>
      <c r="CY9" s="552"/>
      <c r="CZ9" s="552"/>
      <c r="DA9" s="552"/>
      <c r="DB9" s="552"/>
      <c r="DC9" s="552"/>
      <c r="DD9" s="552"/>
      <c r="DE9" s="552"/>
      <c r="DF9" s="552"/>
      <c r="DG9" s="552"/>
      <c r="DH9" s="552"/>
      <c r="DI9" s="552"/>
      <c r="DJ9" s="552"/>
      <c r="DK9" s="552"/>
      <c r="DL9" s="552"/>
      <c r="DM9" s="552"/>
      <c r="DN9" s="552"/>
      <c r="DO9" s="552"/>
      <c r="DP9" s="552"/>
      <c r="DQ9" s="552"/>
      <c r="DR9" s="552"/>
      <c r="DS9" s="552"/>
      <c r="DT9" s="552"/>
      <c r="DU9" s="552"/>
      <c r="DV9" s="552"/>
      <c r="DW9" s="552"/>
      <c r="DX9" s="552"/>
      <c r="DY9" s="552"/>
      <c r="DZ9" s="552"/>
      <c r="EA9" s="552"/>
      <c r="EB9" s="552"/>
      <c r="EC9" s="552"/>
      <c r="ED9" s="552"/>
      <c r="EE9" s="552"/>
      <c r="EF9" s="552"/>
      <c r="EG9" s="552"/>
      <c r="EH9" s="552"/>
      <c r="EI9" s="552"/>
      <c r="EJ9" s="552"/>
      <c r="EK9" s="552"/>
      <c r="EL9" s="552"/>
      <c r="EM9" s="552"/>
      <c r="EN9" s="552"/>
      <c r="EO9" s="552"/>
      <c r="EP9" s="552"/>
      <c r="EQ9" s="552"/>
      <c r="ER9" s="552"/>
      <c r="ES9" s="552"/>
      <c r="ET9" s="552"/>
      <c r="EU9" s="552"/>
      <c r="EV9" s="552"/>
      <c r="EW9" s="552"/>
      <c r="EX9" s="552"/>
      <c r="EY9" s="552"/>
      <c r="EZ9" s="552"/>
      <c r="FA9" s="552"/>
      <c r="FB9" s="552"/>
      <c r="FC9" s="552"/>
      <c r="FD9" s="552"/>
      <c r="FE9" s="552"/>
      <c r="FF9" s="552"/>
      <c r="FG9" s="552"/>
      <c r="FH9" s="552"/>
      <c r="FI9" s="552"/>
      <c r="FJ9" s="552"/>
      <c r="FK9" s="552"/>
      <c r="FL9" s="552"/>
      <c r="FM9" s="552"/>
    </row>
    <row r="10" spans="1:169" s="15" customFormat="1" ht="23.1" customHeight="1">
      <c r="A10" s="21" t="s">
        <v>29</v>
      </c>
      <c r="B10" s="550">
        <v>4.9481805810397059</v>
      </c>
      <c r="C10" s="550">
        <v>23.389480141884153</v>
      </c>
      <c r="D10" s="550">
        <v>63.043919388056388</v>
      </c>
      <c r="E10" s="550">
        <v>4.1772190655039179</v>
      </c>
      <c r="F10" s="550">
        <v>2.0529916785442887E-2</v>
      </c>
      <c r="G10" s="550">
        <v>0.11577963823937773</v>
      </c>
      <c r="H10" s="550">
        <v>4.3048912684909961</v>
      </c>
      <c r="I10" s="551">
        <v>1976118.4823100003</v>
      </c>
      <c r="J10" s="552"/>
      <c r="K10" s="552"/>
      <c r="L10" s="552"/>
      <c r="M10" s="552"/>
      <c r="N10" s="552"/>
      <c r="O10" s="552"/>
      <c r="P10" s="552"/>
      <c r="Q10" s="552"/>
      <c r="R10" s="552"/>
      <c r="S10" s="553"/>
      <c r="T10" s="553"/>
      <c r="U10" s="553"/>
      <c r="V10" s="553"/>
      <c r="W10" s="553"/>
      <c r="X10" s="553"/>
      <c r="Y10" s="553"/>
      <c r="Z10" s="553"/>
      <c r="AA10" s="553"/>
      <c r="AB10" s="552"/>
      <c r="AC10" s="552"/>
      <c r="AD10" s="552"/>
      <c r="AE10" s="552"/>
      <c r="AF10" s="552"/>
      <c r="AG10" s="552"/>
      <c r="AH10" s="552"/>
      <c r="AI10" s="552"/>
      <c r="AJ10" s="552"/>
      <c r="AK10" s="552"/>
      <c r="AL10" s="552"/>
      <c r="AM10" s="552"/>
      <c r="AN10" s="552"/>
      <c r="AO10" s="552"/>
      <c r="AP10" s="552"/>
      <c r="AQ10" s="552"/>
      <c r="AR10" s="552"/>
      <c r="AS10" s="552"/>
      <c r="AT10" s="552"/>
      <c r="AU10" s="552"/>
      <c r="AV10" s="552"/>
      <c r="AW10" s="552"/>
      <c r="AX10" s="552"/>
      <c r="AY10" s="552"/>
      <c r="AZ10" s="552"/>
      <c r="BA10" s="552"/>
      <c r="BB10" s="552"/>
      <c r="BC10" s="552"/>
      <c r="BD10" s="552"/>
      <c r="BE10" s="552"/>
      <c r="BF10" s="552"/>
      <c r="BG10" s="552"/>
      <c r="BH10" s="552"/>
      <c r="BI10" s="552"/>
      <c r="BJ10" s="552"/>
      <c r="BK10" s="552"/>
      <c r="BL10" s="552"/>
      <c r="BM10" s="552"/>
      <c r="BN10" s="552"/>
      <c r="BO10" s="552"/>
      <c r="BP10" s="552"/>
      <c r="BQ10" s="552"/>
      <c r="BR10" s="552"/>
      <c r="BS10" s="552"/>
      <c r="BT10" s="552"/>
      <c r="BU10" s="552"/>
      <c r="BV10" s="552"/>
      <c r="BW10" s="552"/>
      <c r="BX10" s="552"/>
      <c r="BY10" s="552"/>
      <c r="BZ10" s="552"/>
      <c r="CA10" s="552"/>
      <c r="CB10" s="552"/>
      <c r="CC10" s="552"/>
      <c r="CD10" s="552"/>
      <c r="CE10" s="552"/>
      <c r="CF10" s="552"/>
      <c r="CG10" s="552"/>
      <c r="CH10" s="552"/>
      <c r="CI10" s="552"/>
      <c r="CJ10" s="552"/>
      <c r="CK10" s="552"/>
      <c r="CL10" s="552"/>
      <c r="CM10" s="552"/>
      <c r="CN10" s="552"/>
      <c r="CO10" s="552"/>
      <c r="CP10" s="552"/>
      <c r="CQ10" s="552"/>
      <c r="CR10" s="552"/>
      <c r="CS10" s="552"/>
      <c r="CT10" s="552"/>
      <c r="CU10" s="552"/>
      <c r="CV10" s="552"/>
      <c r="CW10" s="552"/>
      <c r="CX10" s="552"/>
      <c r="CY10" s="552"/>
      <c r="CZ10" s="552"/>
      <c r="DA10" s="552"/>
      <c r="DB10" s="552"/>
      <c r="DC10" s="552"/>
      <c r="DD10" s="552"/>
      <c r="DE10" s="552"/>
      <c r="DF10" s="552"/>
      <c r="DG10" s="552"/>
      <c r="DH10" s="552"/>
      <c r="DI10" s="552"/>
      <c r="DJ10" s="552"/>
      <c r="DK10" s="552"/>
      <c r="DL10" s="552"/>
      <c r="DM10" s="552"/>
      <c r="DN10" s="552"/>
      <c r="DO10" s="552"/>
      <c r="DP10" s="552"/>
      <c r="DQ10" s="552"/>
      <c r="DR10" s="552"/>
      <c r="DS10" s="552"/>
      <c r="DT10" s="552"/>
      <c r="DU10" s="552"/>
      <c r="DV10" s="552"/>
      <c r="DW10" s="552"/>
      <c r="DX10" s="552"/>
      <c r="DY10" s="552"/>
      <c r="DZ10" s="552"/>
      <c r="EA10" s="552"/>
      <c r="EB10" s="552"/>
      <c r="EC10" s="552"/>
      <c r="ED10" s="552"/>
      <c r="EE10" s="552"/>
      <c r="EF10" s="552"/>
      <c r="EG10" s="552"/>
      <c r="EH10" s="552"/>
      <c r="EI10" s="552"/>
      <c r="EJ10" s="552"/>
      <c r="EK10" s="552"/>
      <c r="EL10" s="552"/>
      <c r="EM10" s="552"/>
      <c r="EN10" s="552"/>
      <c r="EO10" s="552"/>
      <c r="EP10" s="552"/>
      <c r="EQ10" s="552"/>
      <c r="ER10" s="552"/>
      <c r="ES10" s="552"/>
      <c r="ET10" s="552"/>
      <c r="EU10" s="552"/>
      <c r="EV10" s="552"/>
      <c r="EW10" s="552"/>
      <c r="EX10" s="552"/>
      <c r="EY10" s="552"/>
      <c r="EZ10" s="552"/>
      <c r="FA10" s="552"/>
      <c r="FB10" s="552"/>
      <c r="FC10" s="552"/>
      <c r="FD10" s="552"/>
      <c r="FE10" s="552"/>
      <c r="FF10" s="552"/>
      <c r="FG10" s="552"/>
      <c r="FH10" s="552"/>
      <c r="FI10" s="552"/>
      <c r="FJ10" s="552"/>
      <c r="FK10" s="552"/>
      <c r="FL10" s="552"/>
      <c r="FM10" s="552"/>
    </row>
    <row r="11" spans="1:169" s="15" customFormat="1" ht="23.1" customHeight="1">
      <c r="A11" s="21" t="s">
        <v>30</v>
      </c>
      <c r="B11" s="550">
        <v>24.917453477131851</v>
      </c>
      <c r="C11" s="550">
        <v>1.5739389570855418</v>
      </c>
      <c r="D11" s="550">
        <v>59.289994283030843</v>
      </c>
      <c r="E11" s="550">
        <v>2.5528162649087545</v>
      </c>
      <c r="F11" s="550">
        <v>0.16697414706519714</v>
      </c>
      <c r="G11" s="550">
        <v>5.0436626164844283</v>
      </c>
      <c r="H11" s="550">
        <v>6.455160254293391</v>
      </c>
      <c r="I11" s="551">
        <v>315717.70795999997</v>
      </c>
      <c r="J11" s="552"/>
      <c r="K11" s="552"/>
      <c r="L11" s="552"/>
      <c r="M11" s="552"/>
      <c r="N11" s="552"/>
      <c r="O11" s="552"/>
      <c r="P11" s="552"/>
      <c r="Q11" s="552"/>
      <c r="R11" s="552"/>
      <c r="S11" s="553"/>
      <c r="T11" s="553"/>
      <c r="U11" s="553"/>
      <c r="V11" s="553"/>
      <c r="W11" s="553"/>
      <c r="X11" s="553"/>
      <c r="Y11" s="553"/>
      <c r="Z11" s="553"/>
      <c r="AA11" s="553"/>
      <c r="AB11" s="552"/>
      <c r="AC11" s="552"/>
      <c r="AD11" s="552"/>
      <c r="AE11" s="552"/>
      <c r="AF11" s="552"/>
      <c r="AG11" s="552"/>
      <c r="AH11" s="552"/>
      <c r="AI11" s="552"/>
      <c r="AJ11" s="552"/>
      <c r="AK11" s="552"/>
      <c r="AL11" s="552"/>
      <c r="AM11" s="552"/>
      <c r="AN11" s="552"/>
      <c r="AO11" s="552"/>
      <c r="AP11" s="552"/>
      <c r="AQ11" s="552"/>
      <c r="AR11" s="552"/>
      <c r="AS11" s="552"/>
      <c r="AT11" s="552"/>
      <c r="AU11" s="552"/>
      <c r="AV11" s="552"/>
      <c r="AW11" s="552"/>
      <c r="AX11" s="552"/>
      <c r="AY11" s="552"/>
      <c r="AZ11" s="552"/>
      <c r="BA11" s="552"/>
      <c r="BB11" s="552"/>
      <c r="BC11" s="552"/>
      <c r="BD11" s="552"/>
      <c r="BE11" s="552"/>
      <c r="BF11" s="552"/>
      <c r="BG11" s="552"/>
      <c r="BH11" s="552"/>
      <c r="BI11" s="552"/>
      <c r="BJ11" s="552"/>
      <c r="BK11" s="552"/>
      <c r="BL11" s="552"/>
      <c r="BM11" s="552"/>
      <c r="BN11" s="552"/>
      <c r="BO11" s="552"/>
      <c r="BP11" s="552"/>
      <c r="BQ11" s="552"/>
      <c r="BR11" s="552"/>
      <c r="BS11" s="552"/>
      <c r="BT11" s="552"/>
      <c r="BU11" s="552"/>
      <c r="BV11" s="552"/>
      <c r="BW11" s="552"/>
      <c r="BX11" s="552"/>
      <c r="BY11" s="552"/>
      <c r="BZ11" s="552"/>
      <c r="CA11" s="552"/>
      <c r="CB11" s="552"/>
      <c r="CC11" s="552"/>
      <c r="CD11" s="552"/>
      <c r="CE11" s="552"/>
      <c r="CF11" s="552"/>
      <c r="CG11" s="552"/>
      <c r="CH11" s="552"/>
      <c r="CI11" s="552"/>
      <c r="CJ11" s="552"/>
      <c r="CK11" s="552"/>
      <c r="CL11" s="552"/>
      <c r="CM11" s="552"/>
      <c r="CN11" s="552"/>
      <c r="CO11" s="552"/>
      <c r="CP11" s="552"/>
      <c r="CQ11" s="552"/>
      <c r="CR11" s="552"/>
      <c r="CS11" s="552"/>
      <c r="CT11" s="552"/>
      <c r="CU11" s="552"/>
      <c r="CV11" s="552"/>
      <c r="CW11" s="552"/>
      <c r="CX11" s="552"/>
      <c r="CY11" s="552"/>
      <c r="CZ11" s="552"/>
      <c r="DA11" s="552"/>
      <c r="DB11" s="552"/>
      <c r="DC11" s="552"/>
      <c r="DD11" s="552"/>
      <c r="DE11" s="552"/>
      <c r="DF11" s="552"/>
      <c r="DG11" s="552"/>
      <c r="DH11" s="552"/>
      <c r="DI11" s="552"/>
      <c r="DJ11" s="552"/>
      <c r="DK11" s="552"/>
      <c r="DL11" s="552"/>
      <c r="DM11" s="552"/>
      <c r="DN11" s="552"/>
      <c r="DO11" s="552"/>
      <c r="DP11" s="552"/>
      <c r="DQ11" s="552"/>
      <c r="DR11" s="552"/>
      <c r="DS11" s="552"/>
      <c r="DT11" s="552"/>
      <c r="DU11" s="552"/>
      <c r="DV11" s="552"/>
      <c r="DW11" s="552"/>
      <c r="DX11" s="552"/>
      <c r="DY11" s="552"/>
      <c r="DZ11" s="552"/>
      <c r="EA11" s="552"/>
      <c r="EB11" s="552"/>
      <c r="EC11" s="552"/>
      <c r="ED11" s="552"/>
      <c r="EE11" s="552"/>
      <c r="EF11" s="552"/>
      <c r="EG11" s="552"/>
      <c r="EH11" s="552"/>
      <c r="EI11" s="552"/>
      <c r="EJ11" s="552"/>
      <c r="EK11" s="552"/>
      <c r="EL11" s="552"/>
      <c r="EM11" s="552"/>
      <c r="EN11" s="552"/>
      <c r="EO11" s="552"/>
      <c r="EP11" s="552"/>
      <c r="EQ11" s="552"/>
      <c r="ER11" s="552"/>
      <c r="ES11" s="552"/>
      <c r="ET11" s="552"/>
      <c r="EU11" s="552"/>
      <c r="EV11" s="552"/>
      <c r="EW11" s="552"/>
      <c r="EX11" s="552"/>
      <c r="EY11" s="552"/>
      <c r="EZ11" s="552"/>
      <c r="FA11" s="552"/>
      <c r="FB11" s="552"/>
      <c r="FC11" s="552"/>
      <c r="FD11" s="552"/>
      <c r="FE11" s="552"/>
      <c r="FF11" s="552"/>
      <c r="FG11" s="552"/>
      <c r="FH11" s="552"/>
      <c r="FI11" s="552"/>
      <c r="FJ11" s="552"/>
      <c r="FK11" s="552"/>
      <c r="FL11" s="552"/>
      <c r="FM11" s="552"/>
    </row>
    <row r="12" spans="1:169" s="15" customFormat="1" ht="23.1" customHeight="1">
      <c r="A12" s="21" t="s">
        <v>31</v>
      </c>
      <c r="B12" s="550">
        <v>22.241843962407088</v>
      </c>
      <c r="C12" s="550" t="s">
        <v>64</v>
      </c>
      <c r="D12" s="550">
        <v>66.768890160089327</v>
      </c>
      <c r="E12" s="550">
        <v>5.9614335618950225</v>
      </c>
      <c r="F12" s="550" t="s">
        <v>64</v>
      </c>
      <c r="G12" s="550">
        <v>0.38728829202406978</v>
      </c>
      <c r="H12" s="550">
        <v>4.6405440235844733</v>
      </c>
      <c r="I12" s="551">
        <v>2459740.5049900003</v>
      </c>
      <c r="J12" s="552"/>
      <c r="K12" s="552"/>
      <c r="L12" s="552"/>
      <c r="M12" s="552"/>
      <c r="N12" s="552"/>
      <c r="O12" s="552"/>
      <c r="P12" s="552"/>
      <c r="Q12" s="552"/>
      <c r="R12" s="552"/>
      <c r="S12" s="553"/>
      <c r="T12" s="553"/>
      <c r="U12" s="553"/>
      <c r="V12" s="553"/>
      <c r="W12" s="553"/>
      <c r="X12" s="553"/>
      <c r="Y12" s="553"/>
      <c r="Z12" s="553"/>
      <c r="AA12" s="553"/>
      <c r="AB12" s="552"/>
      <c r="AC12" s="552"/>
      <c r="AD12" s="552"/>
      <c r="AE12" s="552"/>
      <c r="AF12" s="552"/>
      <c r="AG12" s="552"/>
      <c r="AH12" s="552"/>
      <c r="AI12" s="552"/>
      <c r="AJ12" s="552"/>
      <c r="AK12" s="552"/>
      <c r="AL12" s="552"/>
      <c r="AM12" s="552"/>
      <c r="AN12" s="552"/>
      <c r="AO12" s="552"/>
      <c r="AP12" s="552"/>
      <c r="AQ12" s="552"/>
      <c r="AR12" s="552"/>
      <c r="AS12" s="552"/>
      <c r="AT12" s="552"/>
      <c r="AU12" s="552"/>
      <c r="AV12" s="552"/>
      <c r="AW12" s="552"/>
      <c r="AX12" s="552"/>
      <c r="AY12" s="552"/>
      <c r="AZ12" s="552"/>
      <c r="BA12" s="552"/>
      <c r="BB12" s="552"/>
      <c r="BC12" s="552"/>
      <c r="BD12" s="552"/>
      <c r="BE12" s="552"/>
      <c r="BF12" s="552"/>
      <c r="BG12" s="552"/>
      <c r="BH12" s="552"/>
      <c r="BI12" s="552"/>
      <c r="BJ12" s="552"/>
      <c r="BK12" s="552"/>
      <c r="BL12" s="552"/>
      <c r="BM12" s="552"/>
      <c r="BN12" s="552"/>
      <c r="BO12" s="552"/>
      <c r="BP12" s="552"/>
      <c r="BQ12" s="552"/>
      <c r="BR12" s="552"/>
      <c r="BS12" s="552"/>
      <c r="BT12" s="552"/>
      <c r="BU12" s="552"/>
      <c r="BV12" s="552"/>
      <c r="BW12" s="552"/>
      <c r="BX12" s="552"/>
      <c r="BY12" s="552"/>
      <c r="BZ12" s="552"/>
      <c r="CA12" s="552"/>
      <c r="CB12" s="552"/>
      <c r="CC12" s="552"/>
      <c r="CD12" s="552"/>
      <c r="CE12" s="552"/>
      <c r="CF12" s="552"/>
      <c r="CG12" s="552"/>
      <c r="CH12" s="552"/>
      <c r="CI12" s="552"/>
      <c r="CJ12" s="552"/>
      <c r="CK12" s="552"/>
      <c r="CL12" s="552"/>
      <c r="CM12" s="552"/>
      <c r="CN12" s="552"/>
      <c r="CO12" s="552"/>
      <c r="CP12" s="552"/>
      <c r="CQ12" s="552"/>
      <c r="CR12" s="552"/>
      <c r="CS12" s="552"/>
      <c r="CT12" s="552"/>
      <c r="CU12" s="552"/>
      <c r="CV12" s="552"/>
      <c r="CW12" s="552"/>
      <c r="CX12" s="552"/>
      <c r="CY12" s="552"/>
      <c r="CZ12" s="552"/>
      <c r="DA12" s="552"/>
      <c r="DB12" s="552"/>
      <c r="DC12" s="552"/>
      <c r="DD12" s="552"/>
      <c r="DE12" s="552"/>
      <c r="DF12" s="552"/>
      <c r="DG12" s="552"/>
      <c r="DH12" s="552"/>
      <c r="DI12" s="552"/>
      <c r="DJ12" s="552"/>
      <c r="DK12" s="552"/>
      <c r="DL12" s="552"/>
      <c r="DM12" s="552"/>
      <c r="DN12" s="552"/>
      <c r="DO12" s="552"/>
      <c r="DP12" s="552"/>
      <c r="DQ12" s="552"/>
      <c r="DR12" s="552"/>
      <c r="DS12" s="552"/>
      <c r="DT12" s="552"/>
      <c r="DU12" s="552"/>
      <c r="DV12" s="552"/>
      <c r="DW12" s="552"/>
      <c r="DX12" s="552"/>
      <c r="DY12" s="552"/>
      <c r="DZ12" s="552"/>
      <c r="EA12" s="552"/>
      <c r="EB12" s="552"/>
      <c r="EC12" s="552"/>
      <c r="ED12" s="552"/>
      <c r="EE12" s="552"/>
      <c r="EF12" s="552"/>
      <c r="EG12" s="552"/>
      <c r="EH12" s="552"/>
      <c r="EI12" s="552"/>
      <c r="EJ12" s="552"/>
      <c r="EK12" s="552"/>
      <c r="EL12" s="552"/>
      <c r="EM12" s="552"/>
      <c r="EN12" s="552"/>
      <c r="EO12" s="552"/>
      <c r="EP12" s="552"/>
      <c r="EQ12" s="552"/>
      <c r="ER12" s="552"/>
      <c r="ES12" s="552"/>
      <c r="ET12" s="552"/>
      <c r="EU12" s="552"/>
      <c r="EV12" s="552"/>
      <c r="EW12" s="552"/>
      <c r="EX12" s="552"/>
      <c r="EY12" s="552"/>
      <c r="EZ12" s="552"/>
      <c r="FA12" s="552"/>
      <c r="FB12" s="552"/>
      <c r="FC12" s="552"/>
      <c r="FD12" s="552"/>
      <c r="FE12" s="552"/>
      <c r="FF12" s="552"/>
      <c r="FG12" s="552"/>
      <c r="FH12" s="552"/>
      <c r="FI12" s="552"/>
      <c r="FJ12" s="552"/>
      <c r="FK12" s="552"/>
      <c r="FL12" s="552"/>
      <c r="FM12" s="552"/>
    </row>
    <row r="13" spans="1:169" s="15" customFormat="1" ht="23.1" customHeight="1">
      <c r="A13" s="554" t="s">
        <v>32</v>
      </c>
      <c r="B13" s="550">
        <v>2.2140677623597607</v>
      </c>
      <c r="C13" s="550">
        <v>0.34379738302041402</v>
      </c>
      <c r="D13" s="550">
        <v>89.870400307963777</v>
      </c>
      <c r="E13" s="550">
        <v>2.04645730452533</v>
      </c>
      <c r="F13" s="550">
        <v>2.138882282678002E-3</v>
      </c>
      <c r="G13" s="550">
        <v>0.3342642093504305</v>
      </c>
      <c r="H13" s="550">
        <v>5.188874150497611</v>
      </c>
      <c r="I13" s="551">
        <v>1743223.5659699999</v>
      </c>
      <c r="J13" s="552"/>
      <c r="K13" s="552"/>
      <c r="L13" s="552"/>
      <c r="M13" s="552"/>
      <c r="N13" s="552"/>
      <c r="O13" s="552"/>
      <c r="P13" s="552"/>
      <c r="Q13" s="552"/>
      <c r="R13" s="552"/>
      <c r="S13" s="553"/>
      <c r="T13" s="553"/>
      <c r="U13" s="553"/>
      <c r="V13" s="553"/>
      <c r="W13" s="553"/>
      <c r="X13" s="553"/>
      <c r="Y13" s="553"/>
      <c r="Z13" s="553"/>
      <c r="AA13" s="553"/>
      <c r="AB13" s="552"/>
      <c r="AC13" s="552"/>
      <c r="AD13" s="552"/>
      <c r="AE13" s="552"/>
      <c r="AF13" s="552"/>
      <c r="AG13" s="552"/>
      <c r="AH13" s="552"/>
      <c r="AI13" s="552"/>
      <c r="AJ13" s="552"/>
      <c r="AK13" s="552"/>
      <c r="AL13" s="552"/>
      <c r="AM13" s="552"/>
      <c r="AN13" s="552"/>
      <c r="AO13" s="552"/>
      <c r="AP13" s="552"/>
      <c r="AQ13" s="552"/>
      <c r="AR13" s="552"/>
      <c r="AS13" s="552"/>
      <c r="AT13" s="552"/>
      <c r="AU13" s="552"/>
      <c r="AV13" s="552"/>
      <c r="AW13" s="552"/>
      <c r="AX13" s="552"/>
      <c r="AY13" s="552"/>
      <c r="AZ13" s="552"/>
      <c r="BA13" s="552"/>
      <c r="BB13" s="552"/>
      <c r="BC13" s="552"/>
      <c r="BD13" s="552"/>
      <c r="BE13" s="552"/>
      <c r="BF13" s="552"/>
      <c r="BG13" s="552"/>
      <c r="BH13" s="552"/>
      <c r="BI13" s="552"/>
      <c r="BJ13" s="552"/>
      <c r="BK13" s="552"/>
      <c r="BL13" s="552"/>
      <c r="BM13" s="552"/>
      <c r="BN13" s="552"/>
      <c r="BO13" s="552"/>
      <c r="BP13" s="552"/>
      <c r="BQ13" s="552"/>
      <c r="BR13" s="552"/>
      <c r="BS13" s="552"/>
      <c r="BT13" s="552"/>
      <c r="BU13" s="552"/>
      <c r="BV13" s="552"/>
      <c r="BW13" s="552"/>
      <c r="BX13" s="552"/>
      <c r="BY13" s="552"/>
      <c r="BZ13" s="552"/>
      <c r="CA13" s="552"/>
      <c r="CB13" s="552"/>
      <c r="CC13" s="552"/>
      <c r="CD13" s="552"/>
      <c r="CE13" s="552"/>
      <c r="CF13" s="552"/>
      <c r="CG13" s="552"/>
      <c r="CH13" s="552"/>
      <c r="CI13" s="552"/>
      <c r="CJ13" s="552"/>
      <c r="CK13" s="552"/>
      <c r="CL13" s="552"/>
      <c r="CM13" s="552"/>
      <c r="CN13" s="552"/>
      <c r="CO13" s="552"/>
      <c r="CP13" s="552"/>
      <c r="CQ13" s="552"/>
      <c r="CR13" s="552"/>
      <c r="CS13" s="552"/>
      <c r="CT13" s="552"/>
      <c r="CU13" s="552"/>
      <c r="CV13" s="552"/>
      <c r="CW13" s="552"/>
      <c r="CX13" s="552"/>
      <c r="CY13" s="552"/>
      <c r="CZ13" s="552"/>
      <c r="DA13" s="552"/>
      <c r="DB13" s="552"/>
      <c r="DC13" s="552"/>
      <c r="DD13" s="552"/>
      <c r="DE13" s="552"/>
      <c r="DF13" s="552"/>
      <c r="DG13" s="552"/>
      <c r="DH13" s="552"/>
      <c r="DI13" s="552"/>
      <c r="DJ13" s="552"/>
      <c r="DK13" s="552"/>
      <c r="DL13" s="552"/>
      <c r="DM13" s="552"/>
      <c r="DN13" s="552"/>
      <c r="DO13" s="552"/>
      <c r="DP13" s="552"/>
      <c r="DQ13" s="552"/>
      <c r="DR13" s="552"/>
      <c r="DS13" s="552"/>
      <c r="DT13" s="552"/>
      <c r="DU13" s="552"/>
      <c r="DV13" s="552"/>
      <c r="DW13" s="552"/>
      <c r="DX13" s="552"/>
      <c r="DY13" s="552"/>
      <c r="DZ13" s="552"/>
      <c r="EA13" s="552"/>
      <c r="EB13" s="552"/>
      <c r="EC13" s="552"/>
      <c r="ED13" s="552"/>
      <c r="EE13" s="552"/>
      <c r="EF13" s="552"/>
      <c r="EG13" s="552"/>
      <c r="EH13" s="552"/>
      <c r="EI13" s="552"/>
      <c r="EJ13" s="552"/>
      <c r="EK13" s="552"/>
      <c r="EL13" s="552"/>
      <c r="EM13" s="552"/>
      <c r="EN13" s="552"/>
      <c r="EO13" s="552"/>
      <c r="EP13" s="552"/>
      <c r="EQ13" s="552"/>
      <c r="ER13" s="552"/>
      <c r="ES13" s="552"/>
      <c r="ET13" s="552"/>
      <c r="EU13" s="552"/>
      <c r="EV13" s="552"/>
      <c r="EW13" s="552"/>
      <c r="EX13" s="552"/>
      <c r="EY13" s="552"/>
      <c r="EZ13" s="552"/>
      <c r="FA13" s="552"/>
      <c r="FB13" s="552"/>
      <c r="FC13" s="552"/>
      <c r="FD13" s="552"/>
      <c r="FE13" s="552"/>
      <c r="FF13" s="552"/>
      <c r="FG13" s="552"/>
      <c r="FH13" s="552"/>
      <c r="FI13" s="552"/>
      <c r="FJ13" s="552"/>
      <c r="FK13" s="552"/>
      <c r="FL13" s="552"/>
      <c r="FM13" s="552"/>
    </row>
    <row r="14" spans="1:169" s="15" customFormat="1" ht="23.1" customHeight="1">
      <c r="A14" s="554" t="s">
        <v>33</v>
      </c>
      <c r="B14" s="550">
        <v>14.32920331109683</v>
      </c>
      <c r="C14" s="550">
        <v>1.5886160016832307</v>
      </c>
      <c r="D14" s="550">
        <v>77.891768514918553</v>
      </c>
      <c r="E14" s="550">
        <v>1.4539375835113653</v>
      </c>
      <c r="F14" s="550">
        <v>0.59194209601065406</v>
      </c>
      <c r="G14" s="550">
        <v>1.4778266054901823</v>
      </c>
      <c r="H14" s="550">
        <v>2.6667058872891762</v>
      </c>
      <c r="I14" s="551">
        <v>560871.60085000005</v>
      </c>
      <c r="J14" s="552"/>
      <c r="K14" s="552"/>
      <c r="L14" s="552"/>
      <c r="M14" s="552"/>
      <c r="N14" s="552"/>
      <c r="O14" s="552"/>
      <c r="P14" s="552"/>
      <c r="Q14" s="552"/>
      <c r="R14" s="552"/>
      <c r="S14" s="553"/>
      <c r="T14" s="553"/>
      <c r="U14" s="553"/>
      <c r="V14" s="553"/>
      <c r="W14" s="553"/>
      <c r="X14" s="553"/>
      <c r="Y14" s="553"/>
      <c r="Z14" s="553"/>
      <c r="AA14" s="553"/>
      <c r="AB14" s="552"/>
      <c r="AC14" s="552"/>
      <c r="AD14" s="552"/>
      <c r="AE14" s="552"/>
      <c r="AF14" s="552"/>
      <c r="AG14" s="552"/>
      <c r="AH14" s="552"/>
      <c r="AI14" s="552"/>
      <c r="AJ14" s="552"/>
      <c r="AK14" s="552"/>
      <c r="AL14" s="552"/>
      <c r="AM14" s="552"/>
      <c r="AN14" s="552"/>
      <c r="AO14" s="552"/>
      <c r="AP14" s="552"/>
      <c r="AQ14" s="552"/>
      <c r="AR14" s="552"/>
      <c r="AS14" s="552"/>
      <c r="AT14" s="552"/>
      <c r="AU14" s="552"/>
      <c r="AV14" s="552"/>
      <c r="AW14" s="552"/>
      <c r="AX14" s="552"/>
      <c r="AY14" s="552"/>
      <c r="AZ14" s="552"/>
      <c r="BA14" s="552"/>
      <c r="BB14" s="552"/>
      <c r="BC14" s="552"/>
      <c r="BD14" s="552"/>
      <c r="BE14" s="552"/>
      <c r="BF14" s="552"/>
      <c r="BG14" s="552"/>
      <c r="BH14" s="552"/>
      <c r="BI14" s="552"/>
      <c r="BJ14" s="552"/>
      <c r="BK14" s="552"/>
      <c r="BL14" s="552"/>
      <c r="BM14" s="552"/>
      <c r="BN14" s="552"/>
      <c r="BO14" s="552"/>
      <c r="BP14" s="552"/>
      <c r="BQ14" s="552"/>
      <c r="BR14" s="552"/>
      <c r="BS14" s="552"/>
      <c r="BT14" s="552"/>
      <c r="BU14" s="552"/>
      <c r="BV14" s="552"/>
      <c r="BW14" s="552"/>
      <c r="BX14" s="552"/>
      <c r="BY14" s="552"/>
      <c r="BZ14" s="552"/>
      <c r="CA14" s="552"/>
      <c r="CB14" s="552"/>
      <c r="CC14" s="552"/>
      <c r="CD14" s="552"/>
      <c r="CE14" s="552"/>
      <c r="CF14" s="552"/>
      <c r="CG14" s="552"/>
      <c r="CH14" s="552"/>
      <c r="CI14" s="552"/>
      <c r="CJ14" s="552"/>
      <c r="CK14" s="552"/>
      <c r="CL14" s="552"/>
      <c r="CM14" s="552"/>
      <c r="CN14" s="552"/>
      <c r="CO14" s="552"/>
      <c r="CP14" s="552"/>
      <c r="CQ14" s="552"/>
      <c r="CR14" s="552"/>
      <c r="CS14" s="552"/>
      <c r="CT14" s="552"/>
      <c r="CU14" s="552"/>
      <c r="CV14" s="552"/>
      <c r="CW14" s="552"/>
      <c r="CX14" s="552"/>
      <c r="CY14" s="552"/>
      <c r="CZ14" s="552"/>
      <c r="DA14" s="552"/>
      <c r="DB14" s="552"/>
      <c r="DC14" s="552"/>
      <c r="DD14" s="552"/>
      <c r="DE14" s="552"/>
      <c r="DF14" s="552"/>
      <c r="DG14" s="552"/>
      <c r="DH14" s="552"/>
      <c r="DI14" s="552"/>
      <c r="DJ14" s="552"/>
      <c r="DK14" s="552"/>
      <c r="DL14" s="552"/>
      <c r="DM14" s="552"/>
      <c r="DN14" s="552"/>
      <c r="DO14" s="552"/>
      <c r="DP14" s="552"/>
      <c r="DQ14" s="552"/>
      <c r="DR14" s="552"/>
      <c r="DS14" s="552"/>
      <c r="DT14" s="552"/>
      <c r="DU14" s="552"/>
      <c r="DV14" s="552"/>
      <c r="DW14" s="552"/>
      <c r="DX14" s="552"/>
      <c r="DY14" s="552"/>
      <c r="DZ14" s="552"/>
      <c r="EA14" s="552"/>
      <c r="EB14" s="552"/>
      <c r="EC14" s="552"/>
      <c r="ED14" s="552"/>
      <c r="EE14" s="552"/>
      <c r="EF14" s="552"/>
      <c r="EG14" s="552"/>
      <c r="EH14" s="552"/>
      <c r="EI14" s="552"/>
      <c r="EJ14" s="552"/>
      <c r="EK14" s="552"/>
      <c r="EL14" s="552"/>
      <c r="EM14" s="552"/>
      <c r="EN14" s="552"/>
      <c r="EO14" s="552"/>
      <c r="EP14" s="552"/>
      <c r="EQ14" s="552"/>
      <c r="ER14" s="552"/>
      <c r="ES14" s="552"/>
      <c r="ET14" s="552"/>
      <c r="EU14" s="552"/>
      <c r="EV14" s="552"/>
      <c r="EW14" s="552"/>
      <c r="EX14" s="552"/>
      <c r="EY14" s="552"/>
      <c r="EZ14" s="552"/>
      <c r="FA14" s="552"/>
      <c r="FB14" s="552"/>
      <c r="FC14" s="552"/>
      <c r="FD14" s="552"/>
      <c r="FE14" s="552"/>
      <c r="FF14" s="552"/>
      <c r="FG14" s="552"/>
      <c r="FH14" s="552"/>
      <c r="FI14" s="552"/>
      <c r="FJ14" s="552"/>
      <c r="FK14" s="552"/>
      <c r="FL14" s="552"/>
      <c r="FM14" s="552"/>
    </row>
    <row r="15" spans="1:169" s="15" customFormat="1" ht="23.1" customHeight="1">
      <c r="A15" s="554" t="s">
        <v>34</v>
      </c>
      <c r="B15" s="550">
        <v>15.007697321036495</v>
      </c>
      <c r="C15" s="550">
        <v>4.3981478389409432</v>
      </c>
      <c r="D15" s="550">
        <v>67.714041487787952</v>
      </c>
      <c r="E15" s="550">
        <v>1.9763160353768592</v>
      </c>
      <c r="F15" s="550" t="s">
        <v>64</v>
      </c>
      <c r="G15" s="550">
        <v>0.24678731428453743</v>
      </c>
      <c r="H15" s="550">
        <v>10.657010002573216</v>
      </c>
      <c r="I15" s="551">
        <v>446010.70082999999</v>
      </c>
      <c r="J15" s="552"/>
      <c r="K15" s="552"/>
      <c r="L15" s="552"/>
      <c r="M15" s="552"/>
      <c r="N15" s="552"/>
      <c r="O15" s="552"/>
      <c r="P15" s="552"/>
      <c r="Q15" s="552"/>
      <c r="R15" s="552"/>
      <c r="S15" s="553"/>
      <c r="T15" s="553"/>
      <c r="U15" s="553"/>
      <c r="V15" s="553"/>
      <c r="W15" s="553"/>
      <c r="X15" s="553"/>
      <c r="Y15" s="553"/>
      <c r="Z15" s="553"/>
      <c r="AA15" s="553"/>
      <c r="AB15" s="552"/>
      <c r="AC15" s="552"/>
      <c r="AD15" s="552"/>
      <c r="AE15" s="552"/>
      <c r="AF15" s="552"/>
      <c r="AG15" s="552"/>
      <c r="AH15" s="552"/>
      <c r="AI15" s="552"/>
      <c r="AJ15" s="552"/>
      <c r="AK15" s="552"/>
      <c r="AL15" s="552"/>
      <c r="AM15" s="552"/>
      <c r="AN15" s="552"/>
      <c r="AO15" s="552"/>
      <c r="AP15" s="552"/>
      <c r="AQ15" s="552"/>
      <c r="AR15" s="552"/>
      <c r="AS15" s="552"/>
      <c r="AT15" s="552"/>
      <c r="AU15" s="552"/>
      <c r="AV15" s="552"/>
      <c r="AW15" s="552"/>
      <c r="AX15" s="552"/>
      <c r="AY15" s="552"/>
      <c r="AZ15" s="552"/>
      <c r="BA15" s="552"/>
      <c r="BB15" s="552"/>
      <c r="BC15" s="552"/>
      <c r="BD15" s="552"/>
      <c r="BE15" s="552"/>
      <c r="BF15" s="552"/>
      <c r="BG15" s="552"/>
      <c r="BH15" s="552"/>
      <c r="BI15" s="552"/>
      <c r="BJ15" s="552"/>
      <c r="BK15" s="552"/>
      <c r="BL15" s="552"/>
      <c r="BM15" s="552"/>
      <c r="BN15" s="552"/>
      <c r="BO15" s="552"/>
      <c r="BP15" s="552"/>
      <c r="BQ15" s="552"/>
      <c r="BR15" s="552"/>
      <c r="BS15" s="552"/>
      <c r="BT15" s="552"/>
      <c r="BU15" s="552"/>
      <c r="BV15" s="552"/>
      <c r="BW15" s="552"/>
      <c r="BX15" s="552"/>
      <c r="BY15" s="552"/>
      <c r="BZ15" s="552"/>
      <c r="CA15" s="552"/>
      <c r="CB15" s="552"/>
      <c r="CC15" s="552"/>
      <c r="CD15" s="552"/>
      <c r="CE15" s="552"/>
      <c r="CF15" s="552"/>
      <c r="CG15" s="552"/>
      <c r="CH15" s="552"/>
      <c r="CI15" s="552"/>
      <c r="CJ15" s="552"/>
      <c r="CK15" s="552"/>
      <c r="CL15" s="552"/>
      <c r="CM15" s="552"/>
      <c r="CN15" s="552"/>
      <c r="CO15" s="552"/>
      <c r="CP15" s="552"/>
      <c r="CQ15" s="552"/>
      <c r="CR15" s="552"/>
      <c r="CS15" s="552"/>
      <c r="CT15" s="552"/>
      <c r="CU15" s="552"/>
      <c r="CV15" s="552"/>
      <c r="CW15" s="552"/>
      <c r="CX15" s="552"/>
      <c r="CY15" s="552"/>
      <c r="CZ15" s="552"/>
      <c r="DA15" s="552"/>
      <c r="DB15" s="552"/>
      <c r="DC15" s="552"/>
      <c r="DD15" s="552"/>
      <c r="DE15" s="552"/>
      <c r="DF15" s="552"/>
      <c r="DG15" s="552"/>
      <c r="DH15" s="552"/>
      <c r="DI15" s="552"/>
      <c r="DJ15" s="552"/>
      <c r="DK15" s="552"/>
      <c r="DL15" s="552"/>
      <c r="DM15" s="552"/>
      <c r="DN15" s="552"/>
      <c r="DO15" s="552"/>
      <c r="DP15" s="552"/>
      <c r="DQ15" s="552"/>
      <c r="DR15" s="552"/>
      <c r="DS15" s="552"/>
      <c r="DT15" s="552"/>
      <c r="DU15" s="552"/>
      <c r="DV15" s="552"/>
      <c r="DW15" s="552"/>
      <c r="DX15" s="552"/>
      <c r="DY15" s="552"/>
      <c r="DZ15" s="552"/>
      <c r="EA15" s="552"/>
      <c r="EB15" s="552"/>
      <c r="EC15" s="552"/>
      <c r="ED15" s="552"/>
      <c r="EE15" s="552"/>
      <c r="EF15" s="552"/>
      <c r="EG15" s="552"/>
      <c r="EH15" s="552"/>
      <c r="EI15" s="552"/>
      <c r="EJ15" s="552"/>
      <c r="EK15" s="552"/>
      <c r="EL15" s="552"/>
      <c r="EM15" s="552"/>
      <c r="EN15" s="552"/>
      <c r="EO15" s="552"/>
      <c r="EP15" s="552"/>
      <c r="EQ15" s="552"/>
      <c r="ER15" s="552"/>
      <c r="ES15" s="552"/>
      <c r="ET15" s="552"/>
      <c r="EU15" s="552"/>
      <c r="EV15" s="552"/>
      <c r="EW15" s="552"/>
      <c r="EX15" s="552"/>
      <c r="EY15" s="552"/>
      <c r="EZ15" s="552"/>
      <c r="FA15" s="552"/>
      <c r="FB15" s="552"/>
      <c r="FC15" s="552"/>
      <c r="FD15" s="552"/>
      <c r="FE15" s="552"/>
      <c r="FF15" s="552"/>
      <c r="FG15" s="552"/>
      <c r="FH15" s="552"/>
      <c r="FI15" s="552"/>
      <c r="FJ15" s="552"/>
      <c r="FK15" s="552"/>
      <c r="FL15" s="552"/>
      <c r="FM15" s="552"/>
    </row>
    <row r="16" spans="1:169" s="15" customFormat="1" ht="36" customHeight="1" thickBot="1">
      <c r="A16" s="89" t="s">
        <v>35</v>
      </c>
      <c r="B16" s="555">
        <v>11.796863729383944</v>
      </c>
      <c r="C16" s="555">
        <v>5.5091351581256705</v>
      </c>
      <c r="D16" s="555">
        <v>74.253678236016327</v>
      </c>
      <c r="E16" s="555">
        <v>3.4945397966300176</v>
      </c>
      <c r="F16" s="555">
        <v>4.1151911333911724E-2</v>
      </c>
      <c r="G16" s="555">
        <v>0.60744840737021255</v>
      </c>
      <c r="H16" s="555">
        <v>4.2971827611399043</v>
      </c>
      <c r="I16" s="556">
        <v>10425233.970760001</v>
      </c>
      <c r="J16" s="552"/>
      <c r="K16" s="552"/>
      <c r="L16" s="552"/>
      <c r="M16" s="552"/>
      <c r="N16" s="552"/>
      <c r="O16" s="552"/>
      <c r="P16" s="552"/>
      <c r="Q16" s="552"/>
      <c r="R16" s="552"/>
      <c r="S16" s="553"/>
      <c r="T16" s="553"/>
      <c r="U16" s="553"/>
      <c r="V16" s="553"/>
      <c r="W16" s="553"/>
      <c r="X16" s="553"/>
      <c r="Y16" s="553"/>
      <c r="Z16" s="553"/>
      <c r="AA16" s="553"/>
      <c r="AB16" s="552"/>
      <c r="AC16" s="552"/>
      <c r="AD16" s="552"/>
      <c r="AE16" s="552"/>
      <c r="AF16" s="552"/>
      <c r="AG16" s="552"/>
      <c r="AH16" s="552"/>
      <c r="AI16" s="552"/>
      <c r="AJ16" s="552"/>
      <c r="AK16" s="552"/>
      <c r="AL16" s="552"/>
      <c r="AM16" s="552"/>
      <c r="AN16" s="552"/>
      <c r="AO16" s="552"/>
      <c r="AP16" s="552"/>
      <c r="AQ16" s="552"/>
      <c r="AR16" s="552"/>
      <c r="AS16" s="552"/>
      <c r="AT16" s="552"/>
      <c r="AU16" s="552"/>
      <c r="AV16" s="552"/>
      <c r="AW16" s="552"/>
      <c r="AX16" s="552"/>
      <c r="AY16" s="552"/>
      <c r="AZ16" s="552"/>
      <c r="BA16" s="552"/>
      <c r="BB16" s="552"/>
      <c r="BC16" s="552"/>
      <c r="BD16" s="552"/>
      <c r="BE16" s="552"/>
      <c r="BF16" s="552"/>
      <c r="BG16" s="552"/>
      <c r="BH16" s="552"/>
      <c r="BI16" s="552"/>
      <c r="BJ16" s="552"/>
      <c r="BK16" s="552"/>
      <c r="BL16" s="552"/>
      <c r="BM16" s="552"/>
      <c r="BN16" s="552"/>
      <c r="BO16" s="552"/>
      <c r="BP16" s="552"/>
      <c r="BQ16" s="552"/>
      <c r="BR16" s="552"/>
      <c r="BS16" s="552"/>
      <c r="BT16" s="552"/>
      <c r="BU16" s="552"/>
      <c r="BV16" s="552"/>
      <c r="BW16" s="552"/>
      <c r="BX16" s="552"/>
      <c r="BY16" s="552"/>
      <c r="BZ16" s="552"/>
      <c r="CA16" s="552"/>
      <c r="CB16" s="552"/>
      <c r="CC16" s="552"/>
      <c r="CD16" s="552"/>
      <c r="CE16" s="552"/>
      <c r="CF16" s="552"/>
      <c r="CG16" s="552"/>
      <c r="CH16" s="552"/>
      <c r="CI16" s="552"/>
      <c r="CJ16" s="552"/>
      <c r="CK16" s="552"/>
      <c r="CL16" s="552"/>
      <c r="CM16" s="552"/>
      <c r="CN16" s="552"/>
      <c r="CO16" s="552"/>
      <c r="CP16" s="552"/>
      <c r="CQ16" s="552"/>
      <c r="CR16" s="552"/>
      <c r="CS16" s="552"/>
      <c r="CT16" s="552"/>
      <c r="CU16" s="552"/>
      <c r="CV16" s="552"/>
      <c r="CW16" s="552"/>
      <c r="CX16" s="552"/>
      <c r="CY16" s="552"/>
      <c r="CZ16" s="552"/>
      <c r="DA16" s="552"/>
      <c r="DB16" s="552"/>
      <c r="DC16" s="552"/>
      <c r="DD16" s="552"/>
      <c r="DE16" s="552"/>
      <c r="DF16" s="552"/>
      <c r="DG16" s="552"/>
      <c r="DH16" s="552"/>
      <c r="DI16" s="552"/>
      <c r="DJ16" s="552"/>
      <c r="DK16" s="552"/>
      <c r="DL16" s="552"/>
      <c r="DM16" s="552"/>
      <c r="DN16" s="552"/>
      <c r="DO16" s="552"/>
      <c r="DP16" s="552"/>
      <c r="DQ16" s="552"/>
      <c r="DR16" s="552"/>
      <c r="DS16" s="552"/>
      <c r="DT16" s="552"/>
      <c r="DU16" s="552"/>
      <c r="DV16" s="552"/>
      <c r="DW16" s="552"/>
      <c r="DX16" s="552"/>
      <c r="DY16" s="552"/>
      <c r="DZ16" s="552"/>
      <c r="EA16" s="552"/>
      <c r="EB16" s="552"/>
      <c r="EC16" s="552"/>
      <c r="ED16" s="552"/>
      <c r="EE16" s="552"/>
      <c r="EF16" s="552"/>
      <c r="EG16" s="552"/>
      <c r="EH16" s="552"/>
      <c r="EI16" s="552"/>
      <c r="EJ16" s="552"/>
      <c r="EK16" s="552"/>
      <c r="EL16" s="552"/>
      <c r="EM16" s="552"/>
      <c r="EN16" s="552"/>
      <c r="EO16" s="552"/>
      <c r="EP16" s="552"/>
      <c r="EQ16" s="552"/>
      <c r="ER16" s="552"/>
      <c r="ES16" s="552"/>
      <c r="ET16" s="552"/>
      <c r="EU16" s="552"/>
      <c r="EV16" s="552"/>
      <c r="EW16" s="552"/>
      <c r="EX16" s="552"/>
      <c r="EY16" s="552"/>
      <c r="EZ16" s="552"/>
      <c r="FA16" s="552"/>
      <c r="FB16" s="552"/>
      <c r="FC16" s="552"/>
      <c r="FD16" s="552"/>
      <c r="FE16" s="552"/>
      <c r="FF16" s="552"/>
      <c r="FG16" s="552"/>
      <c r="FH16" s="552"/>
      <c r="FI16" s="552"/>
      <c r="FJ16" s="552"/>
      <c r="FK16" s="552"/>
      <c r="FL16" s="552"/>
      <c r="FM16" s="552"/>
    </row>
    <row r="17" spans="1:168" s="93" customFormat="1" ht="8.4" customHeight="1">
      <c r="A17" s="554"/>
      <c r="B17" s="557"/>
      <c r="C17" s="557"/>
      <c r="D17" s="557"/>
      <c r="E17" s="557"/>
      <c r="F17" s="557"/>
      <c r="G17" s="557"/>
      <c r="H17" s="557"/>
      <c r="I17" s="557"/>
      <c r="J17" s="558"/>
      <c r="K17" s="558"/>
      <c r="L17" s="558"/>
      <c r="M17" s="558"/>
      <c r="N17" s="558"/>
      <c r="O17" s="558"/>
      <c r="P17" s="558"/>
      <c r="Q17" s="558"/>
      <c r="R17" s="553"/>
      <c r="S17" s="553"/>
      <c r="T17" s="553"/>
      <c r="U17" s="553"/>
      <c r="V17" s="553"/>
      <c r="W17" s="553"/>
      <c r="X17" s="553"/>
      <c r="Y17" s="553"/>
      <c r="Z17" s="553"/>
      <c r="AA17" s="558"/>
      <c r="AB17" s="558"/>
      <c r="AC17" s="558"/>
      <c r="AD17" s="558"/>
      <c r="AE17" s="558"/>
      <c r="AF17" s="558"/>
      <c r="AG17" s="558"/>
      <c r="AH17" s="558"/>
      <c r="AI17" s="558"/>
      <c r="AJ17" s="558"/>
      <c r="AK17" s="558"/>
      <c r="AL17" s="558"/>
      <c r="AM17" s="558"/>
      <c r="AN17" s="558"/>
      <c r="AO17" s="558"/>
      <c r="AP17" s="558"/>
      <c r="AQ17" s="558"/>
      <c r="AR17" s="558"/>
      <c r="AS17" s="558"/>
      <c r="AT17" s="558"/>
      <c r="AU17" s="558"/>
      <c r="AV17" s="558"/>
      <c r="AW17" s="558"/>
      <c r="AX17" s="558"/>
      <c r="AY17" s="558"/>
      <c r="AZ17" s="558"/>
      <c r="BA17" s="558"/>
      <c r="BB17" s="558"/>
      <c r="BC17" s="558"/>
      <c r="BD17" s="558"/>
      <c r="BE17" s="558"/>
      <c r="BF17" s="558"/>
      <c r="BG17" s="558"/>
      <c r="BH17" s="558"/>
      <c r="BI17" s="558"/>
      <c r="BJ17" s="558"/>
      <c r="BK17" s="558"/>
      <c r="BL17" s="558"/>
      <c r="BM17" s="558"/>
      <c r="BN17" s="558"/>
      <c r="BO17" s="558"/>
      <c r="BP17" s="558"/>
      <c r="BQ17" s="558"/>
      <c r="BR17" s="558"/>
      <c r="BS17" s="558"/>
      <c r="BT17" s="558"/>
      <c r="BU17" s="558"/>
      <c r="BV17" s="558"/>
      <c r="BW17" s="558"/>
      <c r="BX17" s="558"/>
      <c r="BY17" s="558"/>
      <c r="BZ17" s="558"/>
      <c r="CA17" s="558"/>
      <c r="CB17" s="558"/>
      <c r="CC17" s="558"/>
      <c r="CD17" s="558"/>
      <c r="CE17" s="558"/>
      <c r="CF17" s="558"/>
      <c r="CG17" s="558"/>
      <c r="CH17" s="558"/>
      <c r="CI17" s="558"/>
      <c r="CJ17" s="558"/>
      <c r="CK17" s="558"/>
      <c r="CL17" s="558"/>
      <c r="CM17" s="558"/>
      <c r="CN17" s="558"/>
      <c r="CO17" s="558"/>
      <c r="CP17" s="558"/>
      <c r="CQ17" s="558"/>
      <c r="CR17" s="558"/>
      <c r="CS17" s="558"/>
      <c r="CT17" s="558"/>
      <c r="CU17" s="558"/>
      <c r="CV17" s="558"/>
      <c r="CW17" s="558"/>
      <c r="CX17" s="558"/>
      <c r="CY17" s="558"/>
      <c r="CZ17" s="558"/>
      <c r="DA17" s="558"/>
      <c r="DB17" s="558"/>
      <c r="DC17" s="558"/>
      <c r="DD17" s="558"/>
      <c r="DE17" s="558"/>
      <c r="DF17" s="558"/>
      <c r="DG17" s="558"/>
      <c r="DH17" s="558"/>
      <c r="DI17" s="558"/>
      <c r="DJ17" s="558"/>
      <c r="DK17" s="558"/>
      <c r="DL17" s="558"/>
      <c r="DM17" s="558"/>
      <c r="DN17" s="558"/>
      <c r="DO17" s="558"/>
      <c r="DP17" s="558"/>
      <c r="DQ17" s="558"/>
      <c r="DR17" s="558"/>
      <c r="DS17" s="558"/>
      <c r="DT17" s="558"/>
      <c r="DU17" s="558"/>
      <c r="DV17" s="558"/>
      <c r="DW17" s="558"/>
      <c r="DX17" s="558"/>
      <c r="DY17" s="558"/>
      <c r="DZ17" s="558"/>
      <c r="EA17" s="558"/>
      <c r="EB17" s="558"/>
      <c r="EC17" s="558"/>
      <c r="ED17" s="558"/>
      <c r="EE17" s="558"/>
      <c r="EF17" s="558"/>
      <c r="EG17" s="558"/>
      <c r="EH17" s="558"/>
      <c r="EI17" s="558"/>
      <c r="EJ17" s="558"/>
      <c r="EK17" s="558"/>
      <c r="EL17" s="558"/>
      <c r="EM17" s="558"/>
      <c r="EN17" s="558"/>
      <c r="EO17" s="558"/>
      <c r="EP17" s="558"/>
      <c r="EQ17" s="558"/>
      <c r="ER17" s="558"/>
      <c r="ES17" s="558"/>
      <c r="ET17" s="558"/>
      <c r="EU17" s="558"/>
      <c r="EV17" s="558"/>
      <c r="EW17" s="558"/>
      <c r="EX17" s="558"/>
      <c r="EY17" s="558"/>
      <c r="EZ17" s="558"/>
      <c r="FA17" s="558"/>
      <c r="FB17" s="558"/>
      <c r="FC17" s="558"/>
      <c r="FD17" s="558"/>
      <c r="FE17" s="558"/>
      <c r="FF17" s="558"/>
      <c r="FG17" s="558"/>
      <c r="FH17" s="558"/>
      <c r="FI17" s="558"/>
      <c r="FJ17" s="558"/>
      <c r="FK17" s="558"/>
      <c r="FL17" s="558"/>
    </row>
    <row r="18" spans="1:168" s="563" customFormat="1" ht="12.15" customHeight="1">
      <c r="A18" s="26" t="s">
        <v>363</v>
      </c>
      <c r="B18" s="559"/>
      <c r="C18" s="559"/>
      <c r="D18" s="559"/>
      <c r="E18" s="559"/>
      <c r="F18" s="559"/>
      <c r="G18" s="559"/>
      <c r="H18" s="560"/>
      <c r="I18" s="552"/>
      <c r="J18" s="561"/>
      <c r="K18" s="561"/>
      <c r="L18" s="561"/>
      <c r="M18" s="561"/>
      <c r="N18" s="561"/>
      <c r="O18" s="561"/>
      <c r="P18" s="561"/>
      <c r="Q18" s="561"/>
      <c r="R18" s="562"/>
      <c r="S18" s="562"/>
      <c r="T18" s="562"/>
      <c r="U18" s="562"/>
      <c r="V18" s="562"/>
      <c r="W18" s="562"/>
      <c r="X18" s="562"/>
      <c r="Y18" s="562"/>
      <c r="Z18" s="562"/>
      <c r="AA18" s="561"/>
      <c r="AB18" s="561"/>
      <c r="AC18" s="561"/>
      <c r="AD18" s="561"/>
      <c r="AE18" s="561"/>
      <c r="AF18" s="561"/>
      <c r="AG18" s="561"/>
      <c r="AH18" s="561"/>
      <c r="AI18" s="561"/>
      <c r="AJ18" s="561"/>
      <c r="AK18" s="561"/>
      <c r="AL18" s="561"/>
      <c r="AM18" s="561"/>
      <c r="AN18" s="561"/>
      <c r="AO18" s="561"/>
      <c r="AP18" s="561"/>
      <c r="AQ18" s="561"/>
      <c r="AR18" s="561"/>
      <c r="AS18" s="561"/>
      <c r="AT18" s="561"/>
      <c r="AU18" s="561"/>
      <c r="AV18" s="561"/>
      <c r="AW18" s="561"/>
      <c r="AX18" s="561"/>
      <c r="AY18" s="561"/>
      <c r="AZ18" s="561"/>
      <c r="BA18" s="561"/>
      <c r="BB18" s="561"/>
      <c r="BC18" s="561"/>
      <c r="BD18" s="561"/>
      <c r="BE18" s="561"/>
      <c r="BF18" s="561"/>
      <c r="BG18" s="561"/>
      <c r="BH18" s="561"/>
      <c r="BI18" s="561"/>
      <c r="BJ18" s="561"/>
      <c r="BK18" s="561"/>
      <c r="BL18" s="561"/>
      <c r="BM18" s="561"/>
      <c r="BN18" s="561"/>
      <c r="BO18" s="561"/>
      <c r="BP18" s="561"/>
      <c r="BQ18" s="561"/>
      <c r="BR18" s="561"/>
      <c r="BS18" s="561"/>
      <c r="BT18" s="561"/>
      <c r="BU18" s="561"/>
      <c r="BV18" s="561"/>
      <c r="BW18" s="561"/>
      <c r="BX18" s="561"/>
      <c r="BY18" s="561"/>
      <c r="BZ18" s="561"/>
      <c r="CA18" s="561"/>
      <c r="CB18" s="561"/>
      <c r="CC18" s="561"/>
      <c r="CD18" s="561"/>
      <c r="CE18" s="561"/>
      <c r="CF18" s="561"/>
      <c r="CG18" s="561"/>
      <c r="CH18" s="561"/>
      <c r="CI18" s="561"/>
      <c r="CJ18" s="561"/>
      <c r="CK18" s="561"/>
      <c r="CL18" s="561"/>
      <c r="CM18" s="561"/>
      <c r="CN18" s="561"/>
      <c r="CO18" s="561"/>
      <c r="CP18" s="561"/>
      <c r="CQ18" s="561"/>
      <c r="CR18" s="561"/>
      <c r="CS18" s="561"/>
      <c r="CT18" s="561"/>
      <c r="CU18" s="561"/>
      <c r="CV18" s="561"/>
      <c r="CW18" s="561"/>
      <c r="CX18" s="561"/>
      <c r="CY18" s="561"/>
      <c r="CZ18" s="561"/>
      <c r="DA18" s="561"/>
      <c r="DB18" s="561"/>
      <c r="DC18" s="561"/>
      <c r="DD18" s="561"/>
      <c r="DE18" s="561"/>
      <c r="DF18" s="561"/>
      <c r="DG18" s="561"/>
      <c r="DH18" s="561"/>
      <c r="DI18" s="561"/>
      <c r="DJ18" s="561"/>
      <c r="DK18" s="561"/>
      <c r="DL18" s="561"/>
      <c r="DM18" s="561"/>
      <c r="DN18" s="561"/>
      <c r="DO18" s="561"/>
      <c r="DP18" s="561"/>
      <c r="DQ18" s="561"/>
      <c r="DR18" s="561"/>
      <c r="DS18" s="561"/>
      <c r="DT18" s="561"/>
      <c r="DU18" s="561"/>
      <c r="DV18" s="561"/>
      <c r="DW18" s="561"/>
      <c r="DX18" s="561"/>
      <c r="DY18" s="561"/>
      <c r="DZ18" s="561"/>
      <c r="EA18" s="561"/>
      <c r="EB18" s="561"/>
      <c r="EC18" s="561"/>
      <c r="ED18" s="561"/>
      <c r="EE18" s="561"/>
      <c r="EF18" s="561"/>
      <c r="EG18" s="561"/>
      <c r="EH18" s="561"/>
      <c r="EI18" s="561"/>
      <c r="EJ18" s="561"/>
      <c r="EK18" s="561"/>
      <c r="EL18" s="561"/>
      <c r="EM18" s="561"/>
      <c r="EN18" s="561"/>
      <c r="EO18" s="561"/>
      <c r="EP18" s="561"/>
      <c r="EQ18" s="561"/>
      <c r="ER18" s="561"/>
      <c r="ES18" s="561"/>
      <c r="ET18" s="561"/>
      <c r="EU18" s="561"/>
      <c r="EV18" s="561"/>
      <c r="EW18" s="561"/>
      <c r="EX18" s="561"/>
      <c r="EY18" s="561"/>
      <c r="EZ18" s="561"/>
      <c r="FA18" s="561"/>
      <c r="FB18" s="561"/>
      <c r="FC18" s="561"/>
      <c r="FD18" s="561"/>
      <c r="FE18" s="561"/>
      <c r="FF18" s="561"/>
      <c r="FG18" s="561"/>
      <c r="FH18" s="561"/>
      <c r="FI18" s="561"/>
      <c r="FJ18" s="561"/>
      <c r="FK18" s="561"/>
      <c r="FL18" s="561"/>
    </row>
    <row r="19" spans="1:168" s="563" customFormat="1" ht="12.15" customHeight="1">
      <c r="A19" s="26" t="s">
        <v>591</v>
      </c>
      <c r="B19" s="15"/>
      <c r="C19" s="15"/>
      <c r="D19" s="15"/>
      <c r="E19" s="15"/>
      <c r="F19" s="15"/>
      <c r="G19" s="15"/>
      <c r="H19" s="15"/>
      <c r="I19" s="15"/>
      <c r="J19" s="561"/>
      <c r="K19" s="561"/>
      <c r="L19" s="561"/>
      <c r="M19" s="561"/>
      <c r="N19" s="561"/>
      <c r="O19" s="561"/>
      <c r="P19" s="561"/>
      <c r="Q19" s="561"/>
      <c r="R19" s="562"/>
      <c r="S19" s="562"/>
      <c r="T19" s="562"/>
      <c r="U19" s="562"/>
      <c r="V19" s="562"/>
      <c r="W19" s="562"/>
      <c r="X19" s="562"/>
      <c r="Y19" s="562"/>
      <c r="Z19" s="562"/>
      <c r="AA19" s="561"/>
      <c r="AB19" s="561"/>
      <c r="AC19" s="561"/>
      <c r="AD19" s="561"/>
      <c r="AE19" s="561"/>
      <c r="AF19" s="561"/>
      <c r="AG19" s="561"/>
      <c r="AH19" s="561"/>
      <c r="AI19" s="561"/>
      <c r="AJ19" s="561"/>
      <c r="AK19" s="561"/>
      <c r="AL19" s="561"/>
      <c r="AM19" s="561"/>
      <c r="AN19" s="561"/>
      <c r="AO19" s="561"/>
      <c r="AP19" s="561"/>
      <c r="AQ19" s="561"/>
      <c r="AR19" s="561"/>
      <c r="AS19" s="561"/>
      <c r="AT19" s="561"/>
      <c r="AU19" s="561"/>
      <c r="AV19" s="561"/>
      <c r="AW19" s="561"/>
      <c r="AX19" s="561"/>
      <c r="AY19" s="561"/>
      <c r="AZ19" s="561"/>
      <c r="BA19" s="561"/>
      <c r="BB19" s="561"/>
      <c r="BC19" s="561"/>
      <c r="BD19" s="561"/>
      <c r="BE19" s="561"/>
      <c r="BF19" s="561"/>
      <c r="BG19" s="561"/>
      <c r="BH19" s="561"/>
      <c r="BI19" s="561"/>
      <c r="BJ19" s="561"/>
      <c r="BK19" s="561"/>
      <c r="BL19" s="561"/>
      <c r="BM19" s="561"/>
      <c r="BN19" s="561"/>
      <c r="BO19" s="561"/>
      <c r="BP19" s="561"/>
      <c r="BQ19" s="561"/>
      <c r="BR19" s="561"/>
      <c r="BS19" s="561"/>
      <c r="BT19" s="561"/>
      <c r="BU19" s="561"/>
      <c r="BV19" s="561"/>
      <c r="BW19" s="561"/>
      <c r="BX19" s="561"/>
      <c r="BY19" s="561"/>
      <c r="BZ19" s="561"/>
      <c r="CA19" s="561"/>
      <c r="CB19" s="561"/>
      <c r="CC19" s="561"/>
      <c r="CD19" s="561"/>
      <c r="CE19" s="561"/>
      <c r="CF19" s="561"/>
      <c r="CG19" s="561"/>
      <c r="CH19" s="561"/>
      <c r="CI19" s="561"/>
      <c r="CJ19" s="561"/>
      <c r="CK19" s="561"/>
      <c r="CL19" s="561"/>
      <c r="CM19" s="561"/>
      <c r="CN19" s="561"/>
      <c r="CO19" s="561"/>
      <c r="CP19" s="561"/>
      <c r="CQ19" s="561"/>
      <c r="CR19" s="561"/>
      <c r="CS19" s="561"/>
      <c r="CT19" s="561"/>
      <c r="CU19" s="561"/>
      <c r="CV19" s="561"/>
      <c r="CW19" s="561"/>
      <c r="CX19" s="561"/>
      <c r="CY19" s="561"/>
      <c r="CZ19" s="561"/>
      <c r="DA19" s="561"/>
      <c r="DB19" s="561"/>
      <c r="DC19" s="561"/>
      <c r="DD19" s="561"/>
      <c r="DE19" s="561"/>
      <c r="DF19" s="561"/>
      <c r="DG19" s="561"/>
      <c r="DH19" s="561"/>
      <c r="DI19" s="561"/>
      <c r="DJ19" s="561"/>
      <c r="DK19" s="561"/>
      <c r="DL19" s="561"/>
      <c r="DM19" s="561"/>
      <c r="DN19" s="561"/>
      <c r="DO19" s="561"/>
      <c r="DP19" s="561"/>
      <c r="DQ19" s="561"/>
      <c r="DR19" s="561"/>
      <c r="DS19" s="561"/>
      <c r="DT19" s="561"/>
      <c r="DU19" s="561"/>
      <c r="DV19" s="561"/>
      <c r="DW19" s="561"/>
      <c r="DX19" s="561"/>
      <c r="DY19" s="561"/>
      <c r="DZ19" s="561"/>
      <c r="EA19" s="561"/>
      <c r="EB19" s="561"/>
      <c r="EC19" s="561"/>
      <c r="ED19" s="561"/>
      <c r="EE19" s="561"/>
      <c r="EF19" s="561"/>
      <c r="EG19" s="561"/>
      <c r="EH19" s="561"/>
      <c r="EI19" s="561"/>
      <c r="EJ19" s="561"/>
      <c r="EK19" s="561"/>
      <c r="EL19" s="561"/>
      <c r="EM19" s="561"/>
      <c r="EN19" s="561"/>
      <c r="EO19" s="561"/>
      <c r="EP19" s="561"/>
      <c r="EQ19" s="561"/>
      <c r="ER19" s="561"/>
      <c r="ES19" s="561"/>
      <c r="ET19" s="561"/>
      <c r="EU19" s="561"/>
      <c r="EV19" s="561"/>
      <c r="EW19" s="561"/>
      <c r="EX19" s="561"/>
      <c r="EY19" s="561"/>
      <c r="EZ19" s="561"/>
      <c r="FA19" s="561"/>
      <c r="FB19" s="561"/>
      <c r="FC19" s="561"/>
      <c r="FD19" s="561"/>
      <c r="FE19" s="561"/>
      <c r="FF19" s="561"/>
      <c r="FG19" s="561"/>
      <c r="FH19" s="561"/>
      <c r="FI19" s="561"/>
      <c r="FJ19" s="561"/>
      <c r="FK19" s="561"/>
      <c r="FL19" s="561"/>
    </row>
    <row r="20" spans="1:168" s="93" customFormat="1" ht="13.8">
      <c r="A20" s="26" t="s">
        <v>592</v>
      </c>
      <c r="B20" s="552"/>
      <c r="C20" s="552"/>
      <c r="D20" s="552"/>
      <c r="E20" s="552"/>
      <c r="F20" s="552"/>
      <c r="G20" s="552"/>
      <c r="H20" s="552"/>
      <c r="I20" s="552"/>
      <c r="J20" s="558"/>
      <c r="K20" s="558"/>
      <c r="L20" s="558"/>
      <c r="M20" s="558"/>
      <c r="N20" s="558"/>
      <c r="O20" s="558"/>
      <c r="P20" s="558"/>
      <c r="Q20" s="558"/>
      <c r="R20" s="558"/>
      <c r="S20" s="558"/>
      <c r="T20" s="558"/>
      <c r="U20" s="558"/>
      <c r="V20" s="558"/>
      <c r="W20" s="558"/>
      <c r="X20" s="558"/>
      <c r="Y20" s="558"/>
      <c r="Z20" s="558"/>
      <c r="AA20" s="558"/>
      <c r="AB20" s="558"/>
      <c r="AC20" s="558"/>
      <c r="AD20" s="558"/>
      <c r="AE20" s="558"/>
      <c r="AF20" s="558"/>
      <c r="AG20" s="558"/>
      <c r="AH20" s="558"/>
      <c r="AI20" s="558"/>
      <c r="AJ20" s="558"/>
      <c r="AK20" s="558"/>
      <c r="AL20" s="558"/>
      <c r="AM20" s="558"/>
      <c r="AN20" s="558"/>
      <c r="AO20" s="558"/>
      <c r="AP20" s="558"/>
      <c r="AQ20" s="558"/>
      <c r="AR20" s="558"/>
      <c r="AS20" s="558"/>
      <c r="AT20" s="558"/>
      <c r="AU20" s="558"/>
      <c r="AV20" s="558"/>
      <c r="AW20" s="558"/>
      <c r="AX20" s="558"/>
      <c r="AY20" s="558"/>
      <c r="AZ20" s="558"/>
      <c r="BA20" s="558"/>
      <c r="BB20" s="558"/>
      <c r="BC20" s="558"/>
      <c r="BD20" s="558"/>
      <c r="BE20" s="558"/>
      <c r="BF20" s="558"/>
      <c r="BG20" s="558"/>
      <c r="BH20" s="558"/>
      <c r="BI20" s="558"/>
      <c r="BJ20" s="558"/>
      <c r="BK20" s="558"/>
      <c r="BL20" s="558"/>
      <c r="BM20" s="558"/>
      <c r="BN20" s="558"/>
      <c r="BO20" s="558"/>
      <c r="BP20" s="558"/>
      <c r="BQ20" s="558"/>
      <c r="BR20" s="558"/>
      <c r="BS20" s="558"/>
      <c r="BT20" s="558"/>
      <c r="BU20" s="558"/>
      <c r="BV20" s="558"/>
      <c r="BW20" s="558"/>
      <c r="BX20" s="558"/>
      <c r="BY20" s="558"/>
      <c r="BZ20" s="558"/>
      <c r="CA20" s="558"/>
      <c r="CB20" s="558"/>
      <c r="CC20" s="558"/>
      <c r="CD20" s="558"/>
      <c r="CE20" s="558"/>
      <c r="CF20" s="558"/>
      <c r="CG20" s="558"/>
      <c r="CH20" s="558"/>
      <c r="CI20" s="558"/>
      <c r="CJ20" s="558"/>
      <c r="CK20" s="558"/>
      <c r="CL20" s="558"/>
      <c r="CM20" s="558"/>
      <c r="CN20" s="558"/>
      <c r="CO20" s="558"/>
      <c r="CP20" s="558"/>
      <c r="CQ20" s="558"/>
      <c r="CR20" s="558"/>
      <c r="CS20" s="558"/>
      <c r="CT20" s="558"/>
      <c r="CU20" s="558"/>
      <c r="CV20" s="558"/>
      <c r="CW20" s="558"/>
      <c r="CX20" s="558"/>
      <c r="CY20" s="558"/>
      <c r="CZ20" s="558"/>
      <c r="DA20" s="558"/>
      <c r="DB20" s="558"/>
      <c r="DC20" s="558"/>
      <c r="DD20" s="558"/>
      <c r="DE20" s="558"/>
      <c r="DF20" s="558"/>
      <c r="DG20" s="558"/>
      <c r="DH20" s="558"/>
      <c r="DI20" s="558"/>
      <c r="DJ20" s="558"/>
      <c r="DK20" s="558"/>
      <c r="DL20" s="558"/>
      <c r="DM20" s="558"/>
      <c r="DN20" s="558"/>
      <c r="DO20" s="558"/>
      <c r="DP20" s="558"/>
      <c r="DQ20" s="558"/>
      <c r="DR20" s="558"/>
      <c r="DS20" s="558"/>
      <c r="DT20" s="558"/>
      <c r="DU20" s="558"/>
      <c r="DV20" s="558"/>
      <c r="DW20" s="558"/>
      <c r="DX20" s="558"/>
      <c r="DY20" s="558"/>
      <c r="DZ20" s="558"/>
      <c r="EA20" s="558"/>
      <c r="EB20" s="558"/>
      <c r="EC20" s="558"/>
      <c r="ED20" s="558"/>
      <c r="EE20" s="558"/>
      <c r="EF20" s="558"/>
      <c r="EG20" s="558"/>
      <c r="EH20" s="558"/>
      <c r="EI20" s="558"/>
      <c r="EJ20" s="558"/>
      <c r="EK20" s="558"/>
      <c r="EL20" s="558"/>
      <c r="EM20" s="558"/>
      <c r="EN20" s="558"/>
      <c r="EO20" s="558"/>
      <c r="EP20" s="558"/>
      <c r="EQ20" s="558"/>
      <c r="ER20" s="558"/>
      <c r="ES20" s="558"/>
      <c r="ET20" s="558"/>
      <c r="EU20" s="558"/>
      <c r="EV20" s="558"/>
      <c r="EW20" s="558"/>
      <c r="EX20" s="558"/>
      <c r="EY20" s="558"/>
      <c r="EZ20" s="558"/>
      <c r="FA20" s="558"/>
      <c r="FB20" s="558"/>
      <c r="FC20" s="558"/>
      <c r="FD20" s="558"/>
      <c r="FE20" s="558"/>
      <c r="FF20" s="558"/>
      <c r="FG20" s="558"/>
      <c r="FH20" s="558"/>
      <c r="FI20" s="558"/>
      <c r="FJ20" s="558"/>
      <c r="FK20" s="558"/>
      <c r="FL20" s="558"/>
    </row>
    <row r="21" spans="1:168" s="93" customFormat="1" ht="13.8">
      <c r="A21" s="564"/>
      <c r="B21" s="564"/>
      <c r="C21" s="564"/>
      <c r="D21" s="564"/>
      <c r="E21" s="564"/>
      <c r="F21" s="564"/>
      <c r="G21" s="564"/>
      <c r="H21" s="564"/>
      <c r="I21" s="564"/>
    </row>
    <row r="22" spans="1:168" s="93" customFormat="1" ht="13.8">
      <c r="A22" s="564"/>
      <c r="B22" s="564"/>
      <c r="C22" s="564"/>
      <c r="D22" s="564"/>
      <c r="E22" s="564"/>
      <c r="F22" s="564"/>
      <c r="G22" s="564"/>
      <c r="H22" s="564"/>
      <c r="I22" s="564"/>
    </row>
    <row r="23" spans="1:168" s="93" customFormat="1" ht="13.8">
      <c r="B23" s="558"/>
      <c r="C23" s="558"/>
      <c r="D23" s="558"/>
      <c r="E23" s="558"/>
      <c r="F23" s="558"/>
      <c r="G23" s="558"/>
      <c r="H23" s="558"/>
    </row>
    <row r="24" spans="1:168" s="93" customFormat="1" ht="13.8">
      <c r="B24" s="558"/>
      <c r="C24" s="558"/>
      <c r="D24" s="558"/>
      <c r="E24" s="558"/>
      <c r="F24" s="558"/>
      <c r="G24" s="558"/>
      <c r="H24" s="558"/>
    </row>
    <row r="25" spans="1:168" s="93" customFormat="1" ht="13.8">
      <c r="B25" s="558"/>
      <c r="C25" s="558"/>
      <c r="D25" s="558"/>
      <c r="E25" s="558"/>
      <c r="F25" s="558"/>
      <c r="G25" s="558"/>
      <c r="H25" s="558"/>
    </row>
    <row r="26" spans="1:168" s="93" customFormat="1" ht="13.8">
      <c r="B26" s="558"/>
      <c r="C26" s="558"/>
      <c r="D26" s="558"/>
      <c r="E26" s="558"/>
      <c r="F26" s="558"/>
      <c r="G26" s="558"/>
      <c r="H26" s="558"/>
    </row>
    <row r="27" spans="1:168">
      <c r="B27" s="565"/>
      <c r="C27" s="565"/>
      <c r="D27" s="565"/>
      <c r="E27" s="565"/>
      <c r="F27" s="565"/>
      <c r="G27" s="565"/>
      <c r="H27" s="565"/>
    </row>
    <row r="28" spans="1:168">
      <c r="B28" s="565"/>
      <c r="C28" s="565"/>
      <c r="D28" s="565"/>
      <c r="E28" s="565"/>
      <c r="F28" s="565"/>
      <c r="G28" s="565"/>
      <c r="H28" s="565"/>
    </row>
    <row r="29" spans="1:168">
      <c r="B29" s="565"/>
      <c r="C29" s="565"/>
      <c r="D29" s="565"/>
      <c r="E29" s="565"/>
      <c r="F29" s="565"/>
      <c r="G29" s="565"/>
      <c r="H29" s="565"/>
    </row>
  </sheetData>
  <mergeCells count="13">
    <mergeCell ref="H6:H7"/>
    <mergeCell ref="I6:I7"/>
    <mergeCell ref="A21:I22"/>
    <mergeCell ref="A2:I2"/>
    <mergeCell ref="A3:I3"/>
    <mergeCell ref="A4:I4"/>
    <mergeCell ref="A6:A7"/>
    <mergeCell ref="B6:B7"/>
    <mergeCell ref="C6:C7"/>
    <mergeCell ref="D6:D7"/>
    <mergeCell ref="E6:E7"/>
    <mergeCell ref="F6:F7"/>
    <mergeCell ref="G6:G7"/>
  </mergeCells>
  <hyperlinks>
    <hyperlink ref="A1" location="Índice!A1" display="Volver al Índice" xr:uid="{6FA6AF5F-2DA3-4AB3-B409-5AC3649F1673}"/>
  </hyperlinks>
  <printOptions horizontalCentered="1" verticalCentered="1"/>
  <pageMargins left="1.1811023622047245" right="1.1811023622047245" top="0.98425196850393704" bottom="0.98425196850393704" header="0.59055118110236227" footer="0.59055118110236227"/>
  <pageSetup paperSize="9" scale="78"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6D472-C820-4C83-A03E-751A76AE24BF}">
  <dimension ref="A1:IP76"/>
  <sheetViews>
    <sheetView showGridLines="0" workbookViewId="0"/>
  </sheetViews>
  <sheetFormatPr baseColWidth="10" defaultColWidth="10.109375" defaultRowHeight="13.2"/>
  <cols>
    <col min="1" max="1" width="28.88671875" style="596" customWidth="1"/>
    <col min="2" max="2" width="9" style="7" bestFit="1" customWidth="1"/>
    <col min="3" max="8" width="7.44140625" style="7" customWidth="1"/>
    <col min="9" max="9" width="9.88671875" style="7" bestFit="1" customWidth="1"/>
    <col min="10" max="16384" width="10.109375" style="7"/>
  </cols>
  <sheetData>
    <row r="1" spans="1:250" ht="18.75" customHeight="1">
      <c r="A1" s="1182" t="s">
        <v>1011</v>
      </c>
    </row>
    <row r="2" spans="1:250" ht="49.65" customHeight="1">
      <c r="A2" s="597" t="s">
        <v>627</v>
      </c>
      <c r="B2" s="597"/>
      <c r="C2" s="597"/>
      <c r="D2" s="597"/>
      <c r="E2" s="597"/>
      <c r="F2" s="597"/>
      <c r="G2" s="597"/>
      <c r="H2" s="597"/>
      <c r="I2" s="597"/>
    </row>
    <row r="3" spans="1:250" ht="15.75" customHeight="1">
      <c r="A3" s="598">
        <v>46053</v>
      </c>
      <c r="B3" s="598"/>
      <c r="C3" s="598"/>
      <c r="D3" s="598"/>
      <c r="E3" s="598"/>
      <c r="F3" s="598"/>
      <c r="G3" s="598"/>
      <c r="H3" s="598"/>
      <c r="I3" s="598"/>
    </row>
    <row r="4" spans="1:250" ht="18" customHeight="1">
      <c r="A4" s="541" t="s">
        <v>61</v>
      </c>
      <c r="B4" s="541"/>
      <c r="C4" s="541"/>
      <c r="D4" s="541"/>
      <c r="E4" s="541"/>
      <c r="F4" s="541"/>
      <c r="G4" s="541"/>
      <c r="H4" s="541"/>
      <c r="I4" s="541"/>
    </row>
    <row r="5" spans="1:250" s="601" customFormat="1" ht="15.75" customHeight="1" thickBot="1">
      <c r="A5" s="599"/>
      <c r="B5" s="600"/>
      <c r="C5" s="600"/>
      <c r="D5" s="600"/>
      <c r="E5" s="600"/>
      <c r="F5" s="600"/>
      <c r="G5" s="600"/>
      <c r="H5" s="600"/>
      <c r="I5" s="600"/>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row>
    <row r="6" spans="1:250" ht="101.25" customHeight="1">
      <c r="A6" s="177" t="s">
        <v>628</v>
      </c>
      <c r="B6" s="602" t="s">
        <v>28</v>
      </c>
      <c r="C6" s="602" t="s">
        <v>29</v>
      </c>
      <c r="D6" s="602" t="s">
        <v>30</v>
      </c>
      <c r="E6" s="602" t="s">
        <v>31</v>
      </c>
      <c r="F6" s="602" t="s">
        <v>32</v>
      </c>
      <c r="G6" s="602" t="s">
        <v>33</v>
      </c>
      <c r="H6" s="602" t="s">
        <v>34</v>
      </c>
      <c r="I6" s="603" t="s">
        <v>35</v>
      </c>
      <c r="J6" s="93"/>
    </row>
    <row r="7" spans="1:250">
      <c r="A7" s="604" t="s">
        <v>629</v>
      </c>
      <c r="B7" s="605">
        <v>0</v>
      </c>
      <c r="C7" s="605">
        <v>0</v>
      </c>
      <c r="D7" s="605">
        <v>0</v>
      </c>
      <c r="E7" s="605">
        <v>0</v>
      </c>
      <c r="F7" s="605">
        <v>0.16314988450656479</v>
      </c>
      <c r="G7" s="605">
        <v>0.10139113191562343</v>
      </c>
      <c r="H7" s="605">
        <v>0</v>
      </c>
      <c r="I7" s="605">
        <v>3.9617690607806316E-2</v>
      </c>
      <c r="J7" s="15"/>
    </row>
    <row r="8" spans="1:250">
      <c r="A8" s="606" t="s">
        <v>630</v>
      </c>
      <c r="B8" s="607">
        <v>0</v>
      </c>
      <c r="C8" s="607">
        <v>0</v>
      </c>
      <c r="D8" s="607">
        <v>0</v>
      </c>
      <c r="E8" s="607">
        <v>0</v>
      </c>
      <c r="F8" s="607">
        <v>0</v>
      </c>
      <c r="G8" s="607">
        <v>0</v>
      </c>
      <c r="H8" s="607">
        <v>0</v>
      </c>
      <c r="I8" s="607">
        <v>0</v>
      </c>
      <c r="J8" s="15"/>
    </row>
    <row r="9" spans="1:250">
      <c r="A9" s="606" t="s">
        <v>353</v>
      </c>
      <c r="B9" s="607">
        <v>0</v>
      </c>
      <c r="C9" s="607">
        <v>0</v>
      </c>
      <c r="D9" s="607">
        <v>0</v>
      </c>
      <c r="E9" s="607">
        <v>0</v>
      </c>
      <c r="F9" s="607">
        <v>0</v>
      </c>
      <c r="G9" s="607">
        <v>0</v>
      </c>
      <c r="H9" s="607">
        <v>0</v>
      </c>
      <c r="I9" s="607">
        <v>0</v>
      </c>
      <c r="J9" s="15"/>
    </row>
    <row r="10" spans="1:250">
      <c r="A10" s="606" t="s">
        <v>357</v>
      </c>
      <c r="B10" s="607">
        <v>0</v>
      </c>
      <c r="C10" s="607">
        <v>0</v>
      </c>
      <c r="D10" s="607">
        <v>0</v>
      </c>
      <c r="E10" s="607">
        <v>0</v>
      </c>
      <c r="F10" s="607">
        <v>0.11916874096193514</v>
      </c>
      <c r="G10" s="607">
        <v>0</v>
      </c>
      <c r="H10" s="607">
        <v>0</v>
      </c>
      <c r="I10" s="607">
        <v>2.450818220845034E-2</v>
      </c>
      <c r="J10" s="15"/>
    </row>
    <row r="11" spans="1:250">
      <c r="A11" s="606" t="s">
        <v>631</v>
      </c>
      <c r="B11" s="607">
        <v>0</v>
      </c>
      <c r="C11" s="607">
        <v>0</v>
      </c>
      <c r="D11" s="607">
        <v>0</v>
      </c>
      <c r="E11" s="607">
        <v>0</v>
      </c>
      <c r="F11" s="607">
        <v>0</v>
      </c>
      <c r="G11" s="607">
        <v>0.10139113191562343</v>
      </c>
      <c r="H11" s="607">
        <v>0</v>
      </c>
      <c r="I11" s="607">
        <v>6.0643689523251871E-3</v>
      </c>
      <c r="J11" s="15"/>
    </row>
    <row r="12" spans="1:250">
      <c r="A12" s="606" t="s">
        <v>632</v>
      </c>
      <c r="B12" s="607">
        <v>0</v>
      </c>
      <c r="C12" s="607">
        <v>0</v>
      </c>
      <c r="D12" s="607">
        <v>0</v>
      </c>
      <c r="E12" s="607">
        <v>0</v>
      </c>
      <c r="F12" s="607">
        <v>4.3981143544629647E-2</v>
      </c>
      <c r="G12" s="607">
        <v>0</v>
      </c>
      <c r="H12" s="607">
        <v>0</v>
      </c>
      <c r="I12" s="607">
        <v>9.0451394470307846E-3</v>
      </c>
      <c r="J12" s="15"/>
    </row>
    <row r="13" spans="1:250">
      <c r="A13" s="606" t="s">
        <v>633</v>
      </c>
      <c r="B13" s="607">
        <v>0</v>
      </c>
      <c r="C13" s="607">
        <v>0</v>
      </c>
      <c r="D13" s="607">
        <v>0</v>
      </c>
      <c r="E13" s="607">
        <v>0</v>
      </c>
      <c r="F13" s="607">
        <v>0</v>
      </c>
      <c r="G13" s="607">
        <v>0</v>
      </c>
      <c r="H13" s="607">
        <v>0</v>
      </c>
      <c r="I13" s="607">
        <v>0</v>
      </c>
      <c r="J13" s="15"/>
    </row>
    <row r="14" spans="1:250">
      <c r="A14" s="606" t="s">
        <v>634</v>
      </c>
      <c r="B14" s="607">
        <v>0</v>
      </c>
      <c r="C14" s="607">
        <v>0</v>
      </c>
      <c r="D14" s="607">
        <v>0</v>
      </c>
      <c r="E14" s="607">
        <v>0</v>
      </c>
      <c r="F14" s="607">
        <v>0</v>
      </c>
      <c r="G14" s="607">
        <v>0</v>
      </c>
      <c r="H14" s="607">
        <v>0</v>
      </c>
      <c r="I14" s="607">
        <v>0</v>
      </c>
      <c r="J14" s="15"/>
    </row>
    <row r="15" spans="1:250" ht="3.15" customHeight="1">
      <c r="A15" s="606"/>
      <c r="B15" s="608"/>
      <c r="C15" s="608"/>
      <c r="D15" s="608"/>
      <c r="E15" s="608"/>
      <c r="F15" s="608"/>
      <c r="G15" s="608"/>
      <c r="H15" s="608"/>
      <c r="I15" s="608"/>
      <c r="J15" s="15"/>
    </row>
    <row r="16" spans="1:250">
      <c r="A16" s="604" t="s">
        <v>635</v>
      </c>
      <c r="B16" s="609">
        <v>0</v>
      </c>
      <c r="C16" s="609">
        <v>4.5569474302318509E-2</v>
      </c>
      <c r="D16" s="609">
        <v>0</v>
      </c>
      <c r="E16" s="609">
        <v>0</v>
      </c>
      <c r="F16" s="609">
        <v>1.346269345300154</v>
      </c>
      <c r="G16" s="609">
        <v>0.16704868788612623</v>
      </c>
      <c r="H16" s="609">
        <v>0</v>
      </c>
      <c r="I16" s="609">
        <v>0.29431910715564125</v>
      </c>
      <c r="J16" s="15"/>
      <c r="L16" s="610"/>
    </row>
    <row r="17" spans="1:10">
      <c r="A17" s="606" t="s">
        <v>630</v>
      </c>
      <c r="B17" s="608">
        <v>0</v>
      </c>
      <c r="C17" s="608">
        <v>0</v>
      </c>
      <c r="D17" s="608">
        <v>0</v>
      </c>
      <c r="E17" s="608">
        <v>0</v>
      </c>
      <c r="F17" s="608">
        <v>0</v>
      </c>
      <c r="G17" s="608">
        <v>0</v>
      </c>
      <c r="H17" s="608">
        <v>0</v>
      </c>
      <c r="I17" s="608">
        <v>0</v>
      </c>
      <c r="J17" s="15"/>
    </row>
    <row r="18" spans="1:10">
      <c r="A18" s="606" t="s">
        <v>353</v>
      </c>
      <c r="B18" s="608">
        <v>0</v>
      </c>
      <c r="C18" s="608">
        <v>0</v>
      </c>
      <c r="D18" s="608">
        <v>0</v>
      </c>
      <c r="E18" s="608">
        <v>0</v>
      </c>
      <c r="F18" s="608">
        <v>0</v>
      </c>
      <c r="G18" s="608">
        <v>0</v>
      </c>
      <c r="H18" s="608">
        <v>0</v>
      </c>
      <c r="I18" s="608">
        <v>0</v>
      </c>
      <c r="J18" s="15"/>
    </row>
    <row r="19" spans="1:10">
      <c r="A19" s="606" t="s">
        <v>357</v>
      </c>
      <c r="B19" s="608">
        <v>0</v>
      </c>
      <c r="C19" s="608">
        <v>4.5569474302318509E-2</v>
      </c>
      <c r="D19" s="608">
        <v>0</v>
      </c>
      <c r="E19" s="608">
        <v>0</v>
      </c>
      <c r="F19" s="608">
        <v>0.52516523393268721</v>
      </c>
      <c r="G19" s="608">
        <v>0</v>
      </c>
      <c r="H19" s="608">
        <v>0</v>
      </c>
      <c r="I19" s="608">
        <v>0.11545980186433313</v>
      </c>
      <c r="J19" s="15"/>
    </row>
    <row r="20" spans="1:10">
      <c r="A20" s="606" t="s">
        <v>631</v>
      </c>
      <c r="B20" s="608">
        <v>0</v>
      </c>
      <c r="C20" s="608">
        <v>0</v>
      </c>
      <c r="D20" s="608">
        <v>0</v>
      </c>
      <c r="E20" s="608">
        <v>0</v>
      </c>
      <c r="F20" s="608">
        <v>0</v>
      </c>
      <c r="G20" s="608">
        <v>0.16704868788612623</v>
      </c>
      <c r="H20" s="608">
        <v>0</v>
      </c>
      <c r="I20" s="608">
        <v>9.9914544517199916E-3</v>
      </c>
      <c r="J20" s="15"/>
    </row>
    <row r="21" spans="1:10">
      <c r="A21" s="606" t="s">
        <v>632</v>
      </c>
      <c r="B21" s="608">
        <v>0</v>
      </c>
      <c r="C21" s="608">
        <v>0</v>
      </c>
      <c r="D21" s="608">
        <v>0</v>
      </c>
      <c r="E21" s="608">
        <v>0</v>
      </c>
      <c r="F21" s="608">
        <v>0.82110411136746675</v>
      </c>
      <c r="G21" s="608">
        <v>0</v>
      </c>
      <c r="H21" s="608">
        <v>0</v>
      </c>
      <c r="I21" s="608">
        <v>0.16886785083958811</v>
      </c>
      <c r="J21" s="15"/>
    </row>
    <row r="22" spans="1:10">
      <c r="A22" s="606" t="s">
        <v>633</v>
      </c>
      <c r="B22" s="608">
        <v>0</v>
      </c>
      <c r="C22" s="608">
        <v>0</v>
      </c>
      <c r="D22" s="608">
        <v>0</v>
      </c>
      <c r="E22" s="608">
        <v>0</v>
      </c>
      <c r="F22" s="608">
        <v>0</v>
      </c>
      <c r="G22" s="608">
        <v>0</v>
      </c>
      <c r="H22" s="608">
        <v>0</v>
      </c>
      <c r="I22" s="608">
        <v>0</v>
      </c>
      <c r="J22" s="15"/>
    </row>
    <row r="23" spans="1:10">
      <c r="A23" s="606" t="s">
        <v>634</v>
      </c>
      <c r="B23" s="608">
        <v>0</v>
      </c>
      <c r="C23" s="608">
        <v>0</v>
      </c>
      <c r="D23" s="608">
        <v>0</v>
      </c>
      <c r="E23" s="608">
        <v>0</v>
      </c>
      <c r="F23" s="608">
        <v>0</v>
      </c>
      <c r="G23" s="608">
        <v>0</v>
      </c>
      <c r="H23" s="608">
        <v>0</v>
      </c>
      <c r="I23" s="608">
        <v>0</v>
      </c>
      <c r="J23" s="15"/>
    </row>
    <row r="24" spans="1:10" ht="2.25" customHeight="1">
      <c r="A24" s="606"/>
      <c r="B24" s="608"/>
      <c r="C24" s="608"/>
      <c r="D24" s="608"/>
      <c r="E24" s="608"/>
      <c r="F24" s="608"/>
      <c r="G24" s="608"/>
      <c r="H24" s="608"/>
      <c r="I24" s="608"/>
      <c r="J24" s="15"/>
    </row>
    <row r="25" spans="1:10">
      <c r="A25" s="604" t="s">
        <v>636</v>
      </c>
      <c r="B25" s="609">
        <v>7.2070770259078289E-3</v>
      </c>
      <c r="C25" s="609">
        <v>0</v>
      </c>
      <c r="D25" s="609">
        <v>0</v>
      </c>
      <c r="E25" s="609">
        <v>0</v>
      </c>
      <c r="F25" s="609">
        <v>4.1776753392676964</v>
      </c>
      <c r="G25" s="609">
        <v>0.40473123941035838</v>
      </c>
      <c r="H25" s="609">
        <v>0</v>
      </c>
      <c r="I25" s="609">
        <v>0.88554276540572696</v>
      </c>
      <c r="J25" s="15"/>
    </row>
    <row r="26" spans="1:10">
      <c r="A26" s="606" t="s">
        <v>630</v>
      </c>
      <c r="B26" s="608">
        <v>0</v>
      </c>
      <c r="C26" s="608">
        <v>0</v>
      </c>
      <c r="D26" s="608">
        <v>0</v>
      </c>
      <c r="E26" s="608">
        <v>0</v>
      </c>
      <c r="F26" s="608">
        <v>0</v>
      </c>
      <c r="G26" s="608">
        <v>0</v>
      </c>
      <c r="H26" s="608">
        <v>0</v>
      </c>
      <c r="I26" s="608">
        <v>0</v>
      </c>
      <c r="J26" s="15"/>
    </row>
    <row r="27" spans="1:10">
      <c r="A27" s="606" t="s">
        <v>353</v>
      </c>
      <c r="B27" s="608">
        <v>0</v>
      </c>
      <c r="C27" s="608">
        <v>0</v>
      </c>
      <c r="D27" s="608">
        <v>0</v>
      </c>
      <c r="E27" s="608">
        <v>0</v>
      </c>
      <c r="F27" s="608">
        <v>0</v>
      </c>
      <c r="G27" s="608">
        <v>0</v>
      </c>
      <c r="H27" s="608">
        <v>0</v>
      </c>
      <c r="I27" s="608">
        <v>0</v>
      </c>
      <c r="J27" s="15"/>
    </row>
    <row r="28" spans="1:10">
      <c r="A28" s="606" t="s">
        <v>357</v>
      </c>
      <c r="B28" s="608">
        <v>7.2070770259078289E-3</v>
      </c>
      <c r="C28" s="608">
        <v>0</v>
      </c>
      <c r="D28" s="608">
        <v>0</v>
      </c>
      <c r="E28" s="608">
        <v>0</v>
      </c>
      <c r="F28" s="608">
        <v>3.7842369731079213</v>
      </c>
      <c r="G28" s="608">
        <v>0.40473123941035838</v>
      </c>
      <c r="H28" s="608">
        <v>0</v>
      </c>
      <c r="I28" s="608">
        <v>0.80462843260499051</v>
      </c>
      <c r="J28" s="15"/>
    </row>
    <row r="29" spans="1:10">
      <c r="A29" s="606" t="s">
        <v>631</v>
      </c>
      <c r="B29" s="608">
        <v>0</v>
      </c>
      <c r="C29" s="608">
        <v>0</v>
      </c>
      <c r="D29" s="608">
        <v>0</v>
      </c>
      <c r="E29" s="608">
        <v>0</v>
      </c>
      <c r="F29" s="608">
        <v>0</v>
      </c>
      <c r="G29" s="608">
        <v>0</v>
      </c>
      <c r="H29" s="608">
        <v>0</v>
      </c>
      <c r="I29" s="608">
        <v>0</v>
      </c>
      <c r="J29" s="15"/>
    </row>
    <row r="30" spans="1:10">
      <c r="A30" s="606" t="s">
        <v>632</v>
      </c>
      <c r="B30" s="608">
        <v>0</v>
      </c>
      <c r="C30" s="608">
        <v>0</v>
      </c>
      <c r="D30" s="608">
        <v>0</v>
      </c>
      <c r="E30" s="608">
        <v>0</v>
      </c>
      <c r="F30" s="608">
        <v>0.39343836615977573</v>
      </c>
      <c r="G30" s="608">
        <v>0</v>
      </c>
      <c r="H30" s="608">
        <v>0</v>
      </c>
      <c r="I30" s="608">
        <v>8.0914332800736552E-2</v>
      </c>
      <c r="J30" s="15"/>
    </row>
    <row r="31" spans="1:10">
      <c r="A31" s="606" t="s">
        <v>633</v>
      </c>
      <c r="B31" s="608">
        <v>0</v>
      </c>
      <c r="C31" s="608">
        <v>0</v>
      </c>
      <c r="D31" s="608">
        <v>0</v>
      </c>
      <c r="E31" s="608">
        <v>0</v>
      </c>
      <c r="F31" s="608">
        <v>0</v>
      </c>
      <c r="G31" s="608">
        <v>0</v>
      </c>
      <c r="H31" s="608">
        <v>0</v>
      </c>
      <c r="I31" s="608">
        <v>0</v>
      </c>
      <c r="J31" s="15"/>
    </row>
    <row r="32" spans="1:10">
      <c r="A32" s="606" t="s">
        <v>634</v>
      </c>
      <c r="B32" s="608">
        <v>0</v>
      </c>
      <c r="C32" s="608">
        <v>0</v>
      </c>
      <c r="D32" s="608">
        <v>0</v>
      </c>
      <c r="E32" s="608">
        <v>0</v>
      </c>
      <c r="F32" s="608">
        <v>0</v>
      </c>
      <c r="G32" s="608">
        <v>0</v>
      </c>
      <c r="H32" s="608">
        <v>0</v>
      </c>
      <c r="I32" s="608">
        <v>0</v>
      </c>
      <c r="J32" s="15"/>
    </row>
    <row r="33" spans="1:10" ht="3.75" customHeight="1">
      <c r="A33" s="606"/>
      <c r="B33" s="608"/>
      <c r="C33" s="608"/>
      <c r="D33" s="608"/>
      <c r="E33" s="608"/>
      <c r="F33" s="608"/>
      <c r="G33" s="608"/>
      <c r="H33" s="608"/>
      <c r="I33" s="608"/>
      <c r="J33" s="15"/>
    </row>
    <row r="34" spans="1:10">
      <c r="A34" s="604" t="s">
        <v>637</v>
      </c>
      <c r="B34" s="609">
        <v>71.601771923384661</v>
      </c>
      <c r="C34" s="609">
        <v>8.3477467415059152</v>
      </c>
      <c r="D34" s="609">
        <v>20.117768377002172</v>
      </c>
      <c r="E34" s="609">
        <v>0</v>
      </c>
      <c r="F34" s="609">
        <v>25.468058374830726</v>
      </c>
      <c r="G34" s="609">
        <v>70.128801105771771</v>
      </c>
      <c r="H34" s="609">
        <v>71.129550050129609</v>
      </c>
      <c r="I34" s="609">
        <v>35.485831944996448</v>
      </c>
      <c r="J34" s="15"/>
    </row>
    <row r="35" spans="1:10">
      <c r="A35" s="606" t="s">
        <v>630</v>
      </c>
      <c r="B35" s="608">
        <v>0</v>
      </c>
      <c r="C35" s="608">
        <v>0</v>
      </c>
      <c r="D35" s="608">
        <v>0</v>
      </c>
      <c r="E35" s="608">
        <v>0</v>
      </c>
      <c r="F35" s="608">
        <v>0</v>
      </c>
      <c r="G35" s="608">
        <v>0</v>
      </c>
      <c r="H35" s="608">
        <v>0</v>
      </c>
      <c r="I35" s="608">
        <v>0</v>
      </c>
      <c r="J35" s="15"/>
    </row>
    <row r="36" spans="1:10">
      <c r="A36" s="606" t="s">
        <v>353</v>
      </c>
      <c r="B36" s="608">
        <v>0</v>
      </c>
      <c r="C36" s="608">
        <v>0</v>
      </c>
      <c r="D36" s="608">
        <v>0</v>
      </c>
      <c r="E36" s="608">
        <v>0</v>
      </c>
      <c r="F36" s="608">
        <v>0</v>
      </c>
      <c r="G36" s="608">
        <v>0</v>
      </c>
      <c r="H36" s="608">
        <v>0</v>
      </c>
      <c r="I36" s="608">
        <v>0</v>
      </c>
      <c r="J36" s="15"/>
    </row>
    <row r="37" spans="1:10">
      <c r="A37" s="606" t="s">
        <v>357</v>
      </c>
      <c r="B37" s="608">
        <v>71.601771923384661</v>
      </c>
      <c r="C37" s="608">
        <v>8.3477467415059152</v>
      </c>
      <c r="D37" s="608">
        <v>20.117768377002172</v>
      </c>
      <c r="E37" s="608">
        <v>0</v>
      </c>
      <c r="F37" s="608">
        <v>24.991132899656641</v>
      </c>
      <c r="G37" s="608">
        <v>70.128801105771771</v>
      </c>
      <c r="H37" s="608">
        <v>71.129550050129609</v>
      </c>
      <c r="I37" s="608">
        <v>35.387747696131626</v>
      </c>
      <c r="J37" s="15"/>
    </row>
    <row r="38" spans="1:10">
      <c r="A38" s="606" t="s">
        <v>631</v>
      </c>
      <c r="B38" s="608">
        <v>0</v>
      </c>
      <c r="C38" s="608">
        <v>0</v>
      </c>
      <c r="D38" s="608">
        <v>0</v>
      </c>
      <c r="E38" s="608">
        <v>0</v>
      </c>
      <c r="F38" s="608">
        <v>0</v>
      </c>
      <c r="G38" s="608">
        <v>0</v>
      </c>
      <c r="H38" s="608">
        <v>0</v>
      </c>
      <c r="I38" s="608">
        <v>0</v>
      </c>
      <c r="J38" s="15"/>
    </row>
    <row r="39" spans="1:10">
      <c r="A39" s="606" t="s">
        <v>632</v>
      </c>
      <c r="B39" s="608">
        <v>0</v>
      </c>
      <c r="C39" s="608">
        <v>0</v>
      </c>
      <c r="D39" s="608">
        <v>0</v>
      </c>
      <c r="E39" s="608">
        <v>0</v>
      </c>
      <c r="F39" s="608">
        <v>0.47692547517409073</v>
      </c>
      <c r="G39" s="608">
        <v>0</v>
      </c>
      <c r="H39" s="608">
        <v>0</v>
      </c>
      <c r="I39" s="608">
        <v>9.808424886482553E-2</v>
      </c>
      <c r="J39" s="15"/>
    </row>
    <row r="40" spans="1:10">
      <c r="A40" s="606" t="s">
        <v>633</v>
      </c>
      <c r="B40" s="608">
        <v>0</v>
      </c>
      <c r="C40" s="608">
        <v>0</v>
      </c>
      <c r="D40" s="608">
        <v>0</v>
      </c>
      <c r="E40" s="608">
        <v>0</v>
      </c>
      <c r="F40" s="608">
        <v>0</v>
      </c>
      <c r="G40" s="608">
        <v>0</v>
      </c>
      <c r="H40" s="608">
        <v>0</v>
      </c>
      <c r="I40" s="608">
        <v>0</v>
      </c>
      <c r="J40" s="15"/>
    </row>
    <row r="41" spans="1:10">
      <c r="A41" s="606" t="s">
        <v>634</v>
      </c>
      <c r="B41" s="608">
        <v>0</v>
      </c>
      <c r="C41" s="608">
        <v>0</v>
      </c>
      <c r="D41" s="608">
        <v>0</v>
      </c>
      <c r="E41" s="608">
        <v>0</v>
      </c>
      <c r="F41" s="608">
        <v>0</v>
      </c>
      <c r="G41" s="608">
        <v>0</v>
      </c>
      <c r="H41" s="608">
        <v>0</v>
      </c>
      <c r="I41" s="608">
        <v>0</v>
      </c>
      <c r="J41" s="15"/>
    </row>
    <row r="42" spans="1:10" ht="3.15" customHeight="1">
      <c r="A42" s="606"/>
      <c r="B42" s="608"/>
      <c r="C42" s="608"/>
      <c r="D42" s="608"/>
      <c r="E42" s="608"/>
      <c r="F42" s="608"/>
      <c r="G42" s="608"/>
      <c r="H42" s="608"/>
      <c r="I42" s="608"/>
      <c r="J42" s="15"/>
    </row>
    <row r="43" spans="1:10">
      <c r="A43" s="604" t="s">
        <v>638</v>
      </c>
      <c r="B43" s="609">
        <v>18.736993941006951</v>
      </c>
      <c r="C43" s="609">
        <v>5.4939090066665086</v>
      </c>
      <c r="D43" s="609">
        <v>10.932492691386484</v>
      </c>
      <c r="E43" s="609">
        <v>0</v>
      </c>
      <c r="F43" s="609">
        <v>0.11444266719919062</v>
      </c>
      <c r="G43" s="609">
        <v>19.872412376992344</v>
      </c>
      <c r="H43" s="609">
        <v>28.870449949870402</v>
      </c>
      <c r="I43" s="609">
        <v>9.1126528954131949</v>
      </c>
      <c r="J43" s="15"/>
    </row>
    <row r="44" spans="1:10" ht="13.65" customHeight="1">
      <c r="A44" s="606" t="s">
        <v>630</v>
      </c>
      <c r="B44" s="608">
        <v>0</v>
      </c>
      <c r="C44" s="608">
        <v>0</v>
      </c>
      <c r="D44" s="608">
        <v>0</v>
      </c>
      <c r="E44" s="608">
        <v>0</v>
      </c>
      <c r="F44" s="608">
        <v>0</v>
      </c>
      <c r="G44" s="608">
        <v>0</v>
      </c>
      <c r="H44" s="608">
        <v>0</v>
      </c>
      <c r="I44" s="608">
        <v>0</v>
      </c>
      <c r="J44" s="15"/>
    </row>
    <row r="45" spans="1:10">
      <c r="A45" s="606" t="s">
        <v>353</v>
      </c>
      <c r="B45" s="608">
        <v>0</v>
      </c>
      <c r="C45" s="608">
        <v>0</v>
      </c>
      <c r="D45" s="608">
        <v>0</v>
      </c>
      <c r="E45" s="608">
        <v>0</v>
      </c>
      <c r="F45" s="608">
        <v>0</v>
      </c>
      <c r="G45" s="608">
        <v>0</v>
      </c>
      <c r="H45" s="608">
        <v>0</v>
      </c>
      <c r="I45" s="608">
        <v>0</v>
      </c>
      <c r="J45" s="15"/>
    </row>
    <row r="46" spans="1:10" ht="12.75" customHeight="1">
      <c r="A46" s="606" t="s">
        <v>357</v>
      </c>
      <c r="B46" s="608">
        <v>18.736993941006951</v>
      </c>
      <c r="C46" s="608">
        <v>5.4939090066665086</v>
      </c>
      <c r="D46" s="608">
        <v>10.932492691386484</v>
      </c>
      <c r="E46" s="608">
        <v>0</v>
      </c>
      <c r="F46" s="608">
        <v>0.11444266719919062</v>
      </c>
      <c r="G46" s="608">
        <v>19.872412376992344</v>
      </c>
      <c r="H46" s="608">
        <v>28.870449949870402</v>
      </c>
      <c r="I46" s="608">
        <v>9.1126528954131949</v>
      </c>
      <c r="J46" s="15"/>
    </row>
    <row r="47" spans="1:10">
      <c r="A47" s="606" t="s">
        <v>631</v>
      </c>
      <c r="B47" s="608">
        <v>0</v>
      </c>
      <c r="C47" s="608">
        <v>0</v>
      </c>
      <c r="D47" s="608">
        <v>0</v>
      </c>
      <c r="E47" s="608">
        <v>0</v>
      </c>
      <c r="F47" s="608">
        <v>0</v>
      </c>
      <c r="G47" s="608">
        <v>0</v>
      </c>
      <c r="H47" s="608">
        <v>0</v>
      </c>
      <c r="I47" s="608">
        <v>0</v>
      </c>
      <c r="J47" s="15"/>
    </row>
    <row r="48" spans="1:10">
      <c r="A48" s="606" t="s">
        <v>632</v>
      </c>
      <c r="B48" s="608">
        <v>0</v>
      </c>
      <c r="C48" s="608">
        <v>0</v>
      </c>
      <c r="D48" s="608">
        <v>0</v>
      </c>
      <c r="E48" s="608">
        <v>0</v>
      </c>
      <c r="F48" s="608">
        <v>0</v>
      </c>
      <c r="G48" s="608">
        <v>0</v>
      </c>
      <c r="H48" s="608">
        <v>0</v>
      </c>
      <c r="I48" s="608">
        <v>0</v>
      </c>
      <c r="J48" s="15"/>
    </row>
    <row r="49" spans="1:10">
      <c r="A49" s="606" t="s">
        <v>633</v>
      </c>
      <c r="B49" s="608">
        <v>0</v>
      </c>
      <c r="C49" s="608">
        <v>0</v>
      </c>
      <c r="D49" s="608">
        <v>0</v>
      </c>
      <c r="E49" s="608">
        <v>0</v>
      </c>
      <c r="F49" s="608">
        <v>0</v>
      </c>
      <c r="G49" s="608">
        <v>0</v>
      </c>
      <c r="H49" s="608">
        <v>0</v>
      </c>
      <c r="I49" s="608">
        <v>0</v>
      </c>
      <c r="J49" s="15"/>
    </row>
    <row r="50" spans="1:10">
      <c r="A50" s="606" t="s">
        <v>634</v>
      </c>
      <c r="B50" s="608">
        <v>0</v>
      </c>
      <c r="C50" s="608">
        <v>0</v>
      </c>
      <c r="D50" s="608">
        <v>0</v>
      </c>
      <c r="E50" s="608">
        <v>0</v>
      </c>
      <c r="F50" s="608">
        <v>0</v>
      </c>
      <c r="G50" s="608">
        <v>0</v>
      </c>
      <c r="H50" s="608">
        <v>0</v>
      </c>
      <c r="I50" s="608">
        <v>0</v>
      </c>
      <c r="J50" s="15"/>
    </row>
    <row r="51" spans="1:10" ht="3.15" customHeight="1">
      <c r="A51" s="606"/>
      <c r="B51" s="608"/>
      <c r="C51" s="608"/>
      <c r="D51" s="608"/>
      <c r="E51" s="608"/>
      <c r="F51" s="608"/>
      <c r="G51" s="608"/>
      <c r="H51" s="608"/>
      <c r="I51" s="608"/>
      <c r="J51" s="15"/>
    </row>
    <row r="52" spans="1:10">
      <c r="A52" s="604" t="s">
        <v>639</v>
      </c>
      <c r="B52" s="609">
        <v>9.6533242510061541</v>
      </c>
      <c r="C52" s="609">
        <v>64.936579067039688</v>
      </c>
      <c r="D52" s="609">
        <v>68.94973893161135</v>
      </c>
      <c r="E52" s="609">
        <v>100</v>
      </c>
      <c r="F52" s="609">
        <v>68.730404388895678</v>
      </c>
      <c r="G52" s="609">
        <v>9.3256154580237691</v>
      </c>
      <c r="H52" s="609">
        <v>0</v>
      </c>
      <c r="I52" s="609">
        <v>50.717667841886623</v>
      </c>
      <c r="J52" s="15"/>
    </row>
    <row r="53" spans="1:10">
      <c r="A53" s="606" t="s">
        <v>630</v>
      </c>
      <c r="B53" s="608">
        <v>0</v>
      </c>
      <c r="C53" s="608">
        <v>0</v>
      </c>
      <c r="D53" s="608">
        <v>0</v>
      </c>
      <c r="E53" s="608">
        <v>98.75724806793454</v>
      </c>
      <c r="F53" s="608">
        <v>0</v>
      </c>
      <c r="G53" s="608">
        <v>0</v>
      </c>
      <c r="H53" s="608">
        <v>0</v>
      </c>
      <c r="I53" s="608">
        <v>20.489978831689189</v>
      </c>
      <c r="J53" s="15"/>
    </row>
    <row r="54" spans="1:10">
      <c r="A54" s="606" t="s">
        <v>357</v>
      </c>
      <c r="B54" s="608">
        <v>9.6533242510061541</v>
      </c>
      <c r="C54" s="608">
        <v>62.145511732671601</v>
      </c>
      <c r="D54" s="608">
        <v>43.211964479433163</v>
      </c>
      <c r="E54" s="608">
        <v>1.2427519320654734</v>
      </c>
      <c r="F54" s="608">
        <v>68.730404388895678</v>
      </c>
      <c r="G54" s="608">
        <v>9.3256154580237691</v>
      </c>
      <c r="H54" s="608">
        <v>0</v>
      </c>
      <c r="I54" s="608">
        <v>29.112015804733311</v>
      </c>
      <c r="J54" s="15"/>
    </row>
    <row r="55" spans="1:10">
      <c r="A55" s="533" t="s">
        <v>640</v>
      </c>
      <c r="B55" s="608">
        <v>0</v>
      </c>
      <c r="C55" s="608">
        <v>0</v>
      </c>
      <c r="D55" s="608">
        <v>0</v>
      </c>
      <c r="E55" s="608">
        <v>0</v>
      </c>
      <c r="F55" s="608">
        <v>0</v>
      </c>
      <c r="G55" s="608">
        <v>0</v>
      </c>
      <c r="H55" s="608">
        <v>0</v>
      </c>
      <c r="I55" s="608">
        <v>0</v>
      </c>
      <c r="J55" s="15"/>
    </row>
    <row r="56" spans="1:10">
      <c r="A56" s="533" t="s">
        <v>641</v>
      </c>
      <c r="B56" s="608">
        <v>9.6533242510061541</v>
      </c>
      <c r="C56" s="608">
        <v>62.145511732671601</v>
      </c>
      <c r="D56" s="608">
        <v>43.211964479433163</v>
      </c>
      <c r="E56" s="608">
        <v>1.2427519320654734</v>
      </c>
      <c r="F56" s="608">
        <v>68.730404388895678</v>
      </c>
      <c r="G56" s="608">
        <v>9.3256154580237691</v>
      </c>
      <c r="H56" s="608">
        <v>0</v>
      </c>
      <c r="I56" s="608">
        <v>29.112015804733311</v>
      </c>
      <c r="J56" s="15"/>
    </row>
    <row r="57" spans="1:10">
      <c r="A57" s="611" t="s">
        <v>642</v>
      </c>
      <c r="B57" s="608">
        <v>0</v>
      </c>
      <c r="C57" s="608">
        <v>6.9244941596903837</v>
      </c>
      <c r="D57" s="608">
        <v>0</v>
      </c>
      <c r="E57" s="608">
        <v>0</v>
      </c>
      <c r="F57" s="608">
        <v>68.362994390317837</v>
      </c>
      <c r="G57" s="608">
        <v>0</v>
      </c>
      <c r="H57" s="608">
        <v>0</v>
      </c>
      <c r="I57" s="608">
        <v>15.192257956176377</v>
      </c>
      <c r="J57" s="15"/>
    </row>
    <row r="58" spans="1:10">
      <c r="A58" s="606" t="s">
        <v>632</v>
      </c>
      <c r="B58" s="608">
        <v>0</v>
      </c>
      <c r="C58" s="608">
        <v>0</v>
      </c>
      <c r="D58" s="608">
        <v>0</v>
      </c>
      <c r="E58" s="608">
        <v>0</v>
      </c>
      <c r="F58" s="608">
        <v>0</v>
      </c>
      <c r="G58" s="608">
        <v>0</v>
      </c>
      <c r="H58" s="608">
        <v>0</v>
      </c>
      <c r="I58" s="608">
        <v>0</v>
      </c>
      <c r="J58" s="15"/>
    </row>
    <row r="59" spans="1:10">
      <c r="A59" s="606" t="s">
        <v>634</v>
      </c>
      <c r="B59" s="608">
        <v>0</v>
      </c>
      <c r="C59" s="608">
        <v>2.7910673343680839</v>
      </c>
      <c r="D59" s="608">
        <v>25.737774452178179</v>
      </c>
      <c r="E59" s="608">
        <v>0</v>
      </c>
      <c r="F59" s="608">
        <v>0</v>
      </c>
      <c r="G59" s="608">
        <v>0</v>
      </c>
      <c r="H59" s="608">
        <v>0</v>
      </c>
      <c r="I59" s="608">
        <v>1.1156732054641314</v>
      </c>
      <c r="J59" s="15"/>
    </row>
    <row r="60" spans="1:10" ht="3.15" customHeight="1">
      <c r="A60" s="606"/>
      <c r="B60" s="608">
        <v>0</v>
      </c>
      <c r="C60" s="608">
        <v>0</v>
      </c>
      <c r="D60" s="608">
        <v>0</v>
      </c>
      <c r="E60" s="608">
        <v>0</v>
      </c>
      <c r="F60" s="608">
        <v>0</v>
      </c>
      <c r="G60" s="608">
        <v>0</v>
      </c>
      <c r="H60" s="608">
        <v>0</v>
      </c>
      <c r="I60" s="608">
        <v>0</v>
      </c>
      <c r="J60" s="15"/>
    </row>
    <row r="61" spans="1:10">
      <c r="A61" s="604" t="s">
        <v>643</v>
      </c>
      <c r="B61" s="609">
        <v>7.0280757631392958E-4</v>
      </c>
      <c r="C61" s="609">
        <v>21.176195710485576</v>
      </c>
      <c r="D61" s="609">
        <v>0</v>
      </c>
      <c r="E61" s="609">
        <v>0</v>
      </c>
      <c r="F61" s="609">
        <v>0</v>
      </c>
      <c r="G61" s="609">
        <v>0</v>
      </c>
      <c r="H61" s="609">
        <v>0</v>
      </c>
      <c r="I61" s="609">
        <v>3.4643677545345533</v>
      </c>
      <c r="J61" s="15"/>
    </row>
    <row r="62" spans="1:10">
      <c r="A62" s="606" t="s">
        <v>357</v>
      </c>
      <c r="B62" s="608">
        <v>0</v>
      </c>
      <c r="C62" s="608">
        <v>0</v>
      </c>
      <c r="D62" s="608">
        <v>0</v>
      </c>
      <c r="E62" s="608">
        <v>0</v>
      </c>
      <c r="F62" s="608">
        <v>0</v>
      </c>
      <c r="G62" s="608">
        <v>0</v>
      </c>
      <c r="H62" s="608">
        <v>0</v>
      </c>
      <c r="I62" s="608">
        <v>0</v>
      </c>
      <c r="J62" s="15"/>
    </row>
    <row r="63" spans="1:10">
      <c r="A63" s="606" t="s">
        <v>644</v>
      </c>
      <c r="B63" s="608">
        <v>4.0952630473432659E-4</v>
      </c>
      <c r="C63" s="608">
        <v>21.176195710485576</v>
      </c>
      <c r="D63" s="608">
        <v>0</v>
      </c>
      <c r="E63" s="608">
        <v>0</v>
      </c>
      <c r="F63" s="608">
        <v>0</v>
      </c>
      <c r="G63" s="608">
        <v>0</v>
      </c>
      <c r="H63" s="608">
        <v>0</v>
      </c>
      <c r="I63" s="608">
        <v>3.4642799965296622</v>
      </c>
      <c r="J63" s="15"/>
    </row>
    <row r="64" spans="1:10">
      <c r="A64" s="606" t="s">
        <v>634</v>
      </c>
      <c r="B64" s="608">
        <v>2.9328127157960299E-4</v>
      </c>
      <c r="C64" s="608">
        <v>0</v>
      </c>
      <c r="D64" s="608">
        <v>0</v>
      </c>
      <c r="E64" s="608">
        <v>0</v>
      </c>
      <c r="F64" s="608">
        <v>0</v>
      </c>
      <c r="G64" s="608">
        <v>0</v>
      </c>
      <c r="H64" s="608">
        <v>0</v>
      </c>
      <c r="I64" s="608">
        <v>8.7758004890653077E-5</v>
      </c>
      <c r="J64" s="15"/>
    </row>
    <row r="65" spans="1:10" ht="4.6500000000000004" customHeight="1">
      <c r="A65" s="612"/>
      <c r="B65" s="15"/>
      <c r="C65" s="15"/>
      <c r="D65" s="15"/>
      <c r="E65" s="15"/>
      <c r="F65" s="15"/>
      <c r="G65" s="15"/>
      <c r="H65" s="15"/>
      <c r="I65" s="15"/>
      <c r="J65" s="15"/>
    </row>
    <row r="66" spans="1:10" s="76" customFormat="1" ht="24.75" customHeight="1">
      <c r="A66" s="613" t="s">
        <v>645</v>
      </c>
      <c r="B66" s="614">
        <v>2521088.3600500003</v>
      </c>
      <c r="C66" s="614">
        <v>1378273.2840699998</v>
      </c>
      <c r="D66" s="614">
        <v>215754.24275</v>
      </c>
      <c r="E66" s="614">
        <v>1748067.45252</v>
      </c>
      <c r="F66" s="614">
        <v>1732744.00932</v>
      </c>
      <c r="G66" s="614">
        <v>503931.26139</v>
      </c>
      <c r="H66" s="614">
        <v>325446.87537999998</v>
      </c>
      <c r="I66" s="614">
        <v>8425305.4854799993</v>
      </c>
      <c r="J66" s="21"/>
    </row>
    <row r="67" spans="1:10" ht="6" customHeight="1" thickBot="1">
      <c r="A67" s="615"/>
      <c r="B67" s="23"/>
      <c r="C67" s="23"/>
      <c r="D67" s="23"/>
      <c r="E67" s="23"/>
      <c r="F67" s="23"/>
      <c r="G67" s="23"/>
      <c r="H67" s="23"/>
      <c r="I67" s="23"/>
      <c r="J67" s="15"/>
    </row>
    <row r="68" spans="1:10">
      <c r="A68" s="15" t="s">
        <v>363</v>
      </c>
      <c r="B68" s="15"/>
      <c r="C68" s="15"/>
      <c r="D68" s="15"/>
      <c r="E68" s="15"/>
      <c r="F68" s="15"/>
      <c r="G68" s="15"/>
      <c r="H68" s="15"/>
      <c r="I68" s="15"/>
      <c r="J68" s="15"/>
    </row>
    <row r="69" spans="1:10">
      <c r="A69" s="15" t="s">
        <v>646</v>
      </c>
      <c r="B69" s="15"/>
      <c r="C69" s="15"/>
      <c r="D69" s="15"/>
      <c r="E69" s="15"/>
      <c r="F69" s="15"/>
      <c r="G69" s="15"/>
      <c r="H69" s="15"/>
      <c r="I69" s="15"/>
      <c r="J69" s="15"/>
    </row>
    <row r="70" spans="1:10" ht="7.95" customHeight="1">
      <c r="A70" s="616"/>
      <c r="B70" s="616"/>
      <c r="C70" s="616"/>
      <c r="D70" s="616"/>
      <c r="E70" s="616"/>
      <c r="F70" s="616"/>
      <c r="G70" s="616"/>
      <c r="H70" s="616"/>
      <c r="I70" s="616"/>
      <c r="J70" s="15"/>
    </row>
    <row r="71" spans="1:10" ht="25.95" customHeight="1">
      <c r="A71" s="617" t="s">
        <v>647</v>
      </c>
      <c r="B71" s="617"/>
      <c r="C71" s="617"/>
      <c r="D71" s="617"/>
      <c r="E71" s="617"/>
      <c r="F71" s="617"/>
      <c r="G71" s="617"/>
      <c r="H71" s="617"/>
      <c r="I71" s="617"/>
      <c r="J71" s="15"/>
    </row>
    <row r="72" spans="1:10">
      <c r="A72" s="617" t="s">
        <v>331</v>
      </c>
      <c r="B72" s="617"/>
      <c r="C72" s="617"/>
      <c r="D72" s="617"/>
      <c r="E72" s="617"/>
      <c r="F72" s="617"/>
      <c r="G72" s="617"/>
      <c r="H72" s="617"/>
      <c r="I72" s="617"/>
      <c r="J72" s="15"/>
    </row>
    <row r="73" spans="1:10" ht="22.95" customHeight="1">
      <c r="A73" s="617"/>
      <c r="B73" s="617"/>
      <c r="C73" s="617"/>
      <c r="D73" s="617"/>
      <c r="E73" s="617"/>
      <c r="F73" s="617"/>
      <c r="G73" s="617"/>
      <c r="H73" s="617"/>
      <c r="I73" s="617"/>
      <c r="J73" s="15"/>
    </row>
    <row r="74" spans="1:10" ht="19.2" customHeight="1">
      <c r="A74" s="617"/>
      <c r="B74" s="617"/>
      <c r="C74" s="617"/>
      <c r="D74" s="617"/>
      <c r="E74" s="617"/>
      <c r="F74" s="617"/>
      <c r="G74" s="617"/>
      <c r="H74" s="617"/>
      <c r="I74" s="617"/>
      <c r="J74" s="15"/>
    </row>
    <row r="75" spans="1:10" ht="27.6" customHeight="1">
      <c r="A75" s="187"/>
      <c r="B75" s="187"/>
      <c r="C75" s="187"/>
      <c r="D75" s="187"/>
      <c r="E75" s="187"/>
      <c r="F75" s="187"/>
      <c r="G75" s="187"/>
      <c r="H75" s="187"/>
      <c r="I75" s="187"/>
      <c r="J75" s="15"/>
    </row>
    <row r="76" spans="1:10">
      <c r="B76" s="618"/>
      <c r="C76" s="618"/>
      <c r="D76" s="618"/>
      <c r="E76" s="618"/>
      <c r="F76" s="618"/>
      <c r="G76" s="618"/>
      <c r="H76" s="618"/>
      <c r="I76" s="618"/>
    </row>
  </sheetData>
  <mergeCells count="7">
    <mergeCell ref="A75:I75"/>
    <mergeCell ref="A2:I2"/>
    <mergeCell ref="A3:I3"/>
    <mergeCell ref="A4:I4"/>
    <mergeCell ref="A70:I70"/>
    <mergeCell ref="A71:I71"/>
    <mergeCell ref="A72:I74"/>
  </mergeCells>
  <hyperlinks>
    <hyperlink ref="A1" location="Índice!A1" display="Volver al Índice" xr:uid="{4CA00291-41D1-4A2B-8E66-D3C069E71928}"/>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AEAF3-5FC0-41E6-BE71-B6D503750644}">
  <dimension ref="A1:N23"/>
  <sheetViews>
    <sheetView showGridLines="0" zoomScaleNormal="75" workbookViewId="0"/>
  </sheetViews>
  <sheetFormatPr baseColWidth="10" defaultRowHeight="13.2"/>
  <cols>
    <col min="1" max="1" width="35.44140625" style="7" customWidth="1"/>
    <col min="2" max="10" width="11.44140625" style="7" customWidth="1"/>
    <col min="11" max="11" width="17.109375" style="7" customWidth="1"/>
    <col min="12" max="12" width="14" style="7" customWidth="1"/>
    <col min="13" max="13" width="11.5546875" style="7"/>
    <col min="14" max="14" width="12.44140625" style="7" customWidth="1"/>
    <col min="15" max="16384" width="11.5546875" style="7"/>
  </cols>
  <sheetData>
    <row r="1" spans="1:14" s="95" customFormat="1" ht="20.100000000000001" customHeight="1">
      <c r="A1" s="1182" t="s">
        <v>1011</v>
      </c>
      <c r="B1" s="68"/>
      <c r="C1" s="68"/>
      <c r="D1" s="68"/>
      <c r="E1" s="68"/>
      <c r="F1" s="68"/>
      <c r="G1" s="68"/>
      <c r="H1" s="68"/>
      <c r="I1" s="68"/>
      <c r="J1" s="68"/>
      <c r="K1" s="68"/>
    </row>
    <row r="2" spans="1:14" s="96" customFormat="1" ht="24" customHeight="1">
      <c r="A2" s="357" t="s">
        <v>648</v>
      </c>
      <c r="B2" s="357"/>
      <c r="C2" s="357"/>
      <c r="D2" s="357"/>
      <c r="E2" s="357"/>
      <c r="F2" s="357"/>
      <c r="G2" s="357"/>
      <c r="H2" s="357"/>
      <c r="I2" s="357"/>
      <c r="J2" s="357"/>
      <c r="K2" s="357"/>
      <c r="L2" s="619"/>
      <c r="M2" s="619"/>
      <c r="N2" s="619"/>
    </row>
    <row r="3" spans="1:14" s="95" customFormat="1" ht="20.100000000000001" customHeight="1">
      <c r="A3" s="97">
        <v>46053</v>
      </c>
      <c r="B3" s="97"/>
      <c r="C3" s="97"/>
      <c r="D3" s="97"/>
      <c r="E3" s="97"/>
      <c r="F3" s="97"/>
      <c r="G3" s="97"/>
      <c r="H3" s="97"/>
      <c r="I3" s="97"/>
      <c r="J3" s="97"/>
      <c r="K3" s="97"/>
      <c r="L3" s="620"/>
      <c r="M3" s="620"/>
      <c r="N3" s="620"/>
    </row>
    <row r="4" spans="1:14" s="102" customFormat="1" ht="20.100000000000001" customHeight="1">
      <c r="A4" s="198" t="s">
        <v>61</v>
      </c>
      <c r="B4" s="198"/>
      <c r="C4" s="198"/>
      <c r="D4" s="198"/>
      <c r="E4" s="198"/>
      <c r="F4" s="198"/>
      <c r="G4" s="198"/>
      <c r="H4" s="198"/>
      <c r="I4" s="198"/>
      <c r="J4" s="198"/>
      <c r="K4" s="198"/>
      <c r="L4" s="621"/>
      <c r="M4" s="621"/>
      <c r="N4" s="621"/>
    </row>
    <row r="5" spans="1:14" ht="6.75" customHeight="1" thickBot="1">
      <c r="A5" s="622"/>
    </row>
    <row r="6" spans="1:14" s="30" customFormat="1" ht="60" customHeight="1">
      <c r="A6" s="177" t="s">
        <v>1</v>
      </c>
      <c r="B6" s="588" t="s">
        <v>649</v>
      </c>
      <c r="C6" s="588" t="s">
        <v>650</v>
      </c>
      <c r="D6" s="588" t="s">
        <v>651</v>
      </c>
      <c r="E6" s="623" t="s">
        <v>357</v>
      </c>
      <c r="F6" s="588" t="s">
        <v>652</v>
      </c>
      <c r="G6" s="588" t="s">
        <v>631</v>
      </c>
      <c r="H6" s="588" t="s">
        <v>653</v>
      </c>
      <c r="I6" s="588" t="s">
        <v>654</v>
      </c>
      <c r="J6" s="588" t="s">
        <v>655</v>
      </c>
      <c r="K6" s="177" t="s">
        <v>656</v>
      </c>
    </row>
    <row r="7" spans="1:14" s="30" customFormat="1" ht="7.5" customHeight="1">
      <c r="A7" s="107"/>
      <c r="B7" s="107"/>
      <c r="C7" s="107"/>
      <c r="D7" s="107"/>
      <c r="E7" s="107"/>
      <c r="F7" s="107"/>
      <c r="G7" s="107"/>
      <c r="H7" s="107"/>
      <c r="I7" s="107"/>
      <c r="J7" s="107"/>
      <c r="K7" s="107"/>
    </row>
    <row r="8" spans="1:14" s="21" customFormat="1" ht="20.100000000000001" customHeight="1">
      <c r="A8" s="21" t="s">
        <v>28</v>
      </c>
      <c r="B8" s="624" t="s">
        <v>64</v>
      </c>
      <c r="C8" s="624" t="s">
        <v>64</v>
      </c>
      <c r="D8" s="624" t="s">
        <v>64</v>
      </c>
      <c r="E8" s="624">
        <v>99.999297208289846</v>
      </c>
      <c r="F8" s="624">
        <v>7.0279171016441493E-4</v>
      </c>
      <c r="G8" s="624" t="s">
        <v>64</v>
      </c>
      <c r="H8" s="624" t="s">
        <v>64</v>
      </c>
      <c r="I8" s="624" t="s">
        <v>64</v>
      </c>
      <c r="J8" s="624">
        <v>-4.8762492175218223E-15</v>
      </c>
      <c r="K8" s="625">
        <v>2521088.36</v>
      </c>
      <c r="L8" s="626"/>
    </row>
    <row r="9" spans="1:14" s="21" customFormat="1" ht="20.100000000000001" customHeight="1">
      <c r="A9" s="21" t="s">
        <v>29</v>
      </c>
      <c r="B9" s="624" t="s">
        <v>64</v>
      </c>
      <c r="C9" s="624" t="s">
        <v>64</v>
      </c>
      <c r="D9" s="624" t="s">
        <v>64</v>
      </c>
      <c r="E9" s="624">
        <v>76.032736988029725</v>
      </c>
      <c r="F9" s="624">
        <v>21.1761957072078</v>
      </c>
      <c r="G9" s="624" t="s">
        <v>64</v>
      </c>
      <c r="H9" s="624" t="s">
        <v>64</v>
      </c>
      <c r="I9" s="624" t="s">
        <v>64</v>
      </c>
      <c r="J9" s="624">
        <v>2.7910673047624734</v>
      </c>
      <c r="K9" s="625">
        <v>1378273.284</v>
      </c>
      <c r="L9" s="626"/>
    </row>
    <row r="10" spans="1:14" s="21" customFormat="1" ht="20.100000000000001" customHeight="1">
      <c r="A10" s="21" t="s">
        <v>30</v>
      </c>
      <c r="B10" s="624" t="s">
        <v>64</v>
      </c>
      <c r="C10" s="624" t="s">
        <v>64</v>
      </c>
      <c r="D10" s="624" t="s">
        <v>64</v>
      </c>
      <c r="E10" s="624">
        <v>74.262225629844167</v>
      </c>
      <c r="F10" s="624" t="s">
        <v>64</v>
      </c>
      <c r="G10" s="624" t="s">
        <v>64</v>
      </c>
      <c r="H10" s="624" t="s">
        <v>64</v>
      </c>
      <c r="I10" s="624" t="s">
        <v>64</v>
      </c>
      <c r="J10" s="624">
        <v>25.737774370155837</v>
      </c>
      <c r="K10" s="625">
        <v>215754.242</v>
      </c>
      <c r="L10" s="626"/>
    </row>
    <row r="11" spans="1:14" s="21" customFormat="1" ht="20.100000000000001" customHeight="1">
      <c r="A11" s="21" t="s">
        <v>31</v>
      </c>
      <c r="B11" s="624" t="s">
        <v>64</v>
      </c>
      <c r="C11" s="624">
        <v>98.757248069853091</v>
      </c>
      <c r="D11" s="624" t="s">
        <v>64</v>
      </c>
      <c r="E11" s="624">
        <v>1.2427519301469152</v>
      </c>
      <c r="F11" s="624" t="s">
        <v>64</v>
      </c>
      <c r="G11" s="624" t="s">
        <v>64</v>
      </c>
      <c r="H11" s="624" t="s">
        <v>64</v>
      </c>
      <c r="I11" s="624" t="s">
        <v>64</v>
      </c>
      <c r="J11" s="624">
        <v>-4.1622865329703686E-16</v>
      </c>
      <c r="K11" s="625">
        <v>1748067.452</v>
      </c>
      <c r="L11" s="626"/>
    </row>
    <row r="12" spans="1:14" s="21" customFormat="1" ht="20.100000000000001" customHeight="1">
      <c r="A12" s="554" t="s">
        <v>32</v>
      </c>
      <c r="B12" s="624" t="s">
        <v>64</v>
      </c>
      <c r="C12" s="624" t="s">
        <v>64</v>
      </c>
      <c r="D12" s="624" t="s">
        <v>64</v>
      </c>
      <c r="E12" s="624">
        <v>98.264550917861513</v>
      </c>
      <c r="F12" s="624" t="s">
        <v>64</v>
      </c>
      <c r="G12" s="624" t="s">
        <v>64</v>
      </c>
      <c r="H12" s="624">
        <v>1.7354490821384798</v>
      </c>
      <c r="I12" s="624" t="s">
        <v>64</v>
      </c>
      <c r="J12" s="624">
        <v>7.5583719450217791E-15</v>
      </c>
      <c r="K12" s="625">
        <v>1732744.0090000001</v>
      </c>
      <c r="L12" s="626"/>
    </row>
    <row r="13" spans="1:14" s="21" customFormat="1" ht="20.100000000000001" customHeight="1">
      <c r="A13" s="554" t="s">
        <v>33</v>
      </c>
      <c r="B13" s="624" t="s">
        <v>64</v>
      </c>
      <c r="C13" s="624" t="s">
        <v>64</v>
      </c>
      <c r="D13" s="624" t="s">
        <v>64</v>
      </c>
      <c r="E13" s="624">
        <v>99.731560213725274</v>
      </c>
      <c r="F13" s="624" t="s">
        <v>64</v>
      </c>
      <c r="G13" s="624">
        <v>0.26843978627473952</v>
      </c>
      <c r="H13" s="624" t="s">
        <v>64</v>
      </c>
      <c r="I13" s="624" t="s">
        <v>64</v>
      </c>
      <c r="J13" s="624">
        <v>-4.2412779570870512E-15</v>
      </c>
      <c r="K13" s="625">
        <v>503931.261</v>
      </c>
      <c r="L13" s="626"/>
    </row>
    <row r="14" spans="1:14" s="21" customFormat="1" ht="20.100000000000001" customHeight="1">
      <c r="A14" s="554" t="s">
        <v>34</v>
      </c>
      <c r="B14" s="624" t="s">
        <v>64</v>
      </c>
      <c r="C14" s="624" t="s">
        <v>64</v>
      </c>
      <c r="D14" s="624" t="s">
        <v>64</v>
      </c>
      <c r="E14" s="624">
        <v>100</v>
      </c>
      <c r="F14" s="624" t="s">
        <v>64</v>
      </c>
      <c r="G14" s="624" t="s">
        <v>64</v>
      </c>
      <c r="H14" s="624" t="s">
        <v>64</v>
      </c>
      <c r="I14" s="624" t="s">
        <v>64</v>
      </c>
      <c r="J14" s="624" t="s">
        <v>64</v>
      </c>
      <c r="K14" s="625">
        <v>325446.875</v>
      </c>
      <c r="L14" s="626"/>
    </row>
    <row r="15" spans="1:14" s="92" customFormat="1" ht="27" customHeight="1" thickBot="1">
      <c r="A15" s="89" t="s">
        <v>35</v>
      </c>
      <c r="B15" s="627" t="s">
        <v>64</v>
      </c>
      <c r="C15" s="627">
        <v>20.489978832023318</v>
      </c>
      <c r="D15" s="627" t="s">
        <v>64</v>
      </c>
      <c r="E15" s="627">
        <v>74.557012830866398</v>
      </c>
      <c r="F15" s="627">
        <v>3.464367750094552</v>
      </c>
      <c r="G15" s="627">
        <v>1.6055821391040236E-2</v>
      </c>
      <c r="H15" s="627">
        <v>0.35691156908998695</v>
      </c>
      <c r="I15" s="627" t="s">
        <v>64</v>
      </c>
      <c r="J15" s="627">
        <v>1.1156731965347071</v>
      </c>
      <c r="K15" s="111">
        <v>8425305.4829999991</v>
      </c>
      <c r="L15" s="626"/>
    </row>
    <row r="16" spans="1:14" s="8" customFormat="1" ht="7.5" customHeight="1">
      <c r="A16" s="628"/>
      <c r="B16" s="115"/>
      <c r="C16" s="115"/>
      <c r="D16" s="115"/>
      <c r="E16" s="115"/>
      <c r="F16" s="115"/>
      <c r="G16" s="115"/>
      <c r="H16" s="115"/>
      <c r="I16" s="115"/>
      <c r="J16" s="116"/>
      <c r="K16" s="552"/>
      <c r="L16" s="565"/>
    </row>
    <row r="17" spans="1:11" s="120" customFormat="1" ht="11.25" customHeight="1">
      <c r="A17" s="26" t="s">
        <v>657</v>
      </c>
      <c r="B17" s="15"/>
      <c r="C17" s="15"/>
      <c r="D17" s="15"/>
      <c r="E17" s="15"/>
      <c r="F17" s="15"/>
      <c r="G17" s="15"/>
      <c r="H17" s="15"/>
      <c r="I17" s="15"/>
      <c r="J17" s="15"/>
      <c r="K17" s="137"/>
    </row>
    <row r="18" spans="1:11" s="120" customFormat="1" ht="13.65" customHeight="1">
      <c r="A18" s="26" t="s">
        <v>658</v>
      </c>
      <c r="B18" s="15"/>
      <c r="C18" s="15"/>
      <c r="D18" s="15"/>
      <c r="E18" s="15"/>
      <c r="F18" s="15"/>
      <c r="G18" s="15"/>
      <c r="H18" s="15"/>
      <c r="I18" s="15"/>
      <c r="J18" s="15"/>
      <c r="K18" s="137"/>
    </row>
    <row r="19" spans="1:11">
      <c r="A19" s="26" t="s">
        <v>659</v>
      </c>
      <c r="B19" s="15"/>
      <c r="C19" s="15"/>
      <c r="D19" s="15"/>
      <c r="E19" s="15"/>
      <c r="F19" s="15"/>
      <c r="G19" s="15"/>
      <c r="H19" s="15"/>
      <c r="I19" s="15"/>
      <c r="J19" s="15"/>
      <c r="K19" s="137"/>
    </row>
    <row r="20" spans="1:11">
      <c r="A20" s="26" t="s">
        <v>660</v>
      </c>
      <c r="B20" s="15"/>
      <c r="C20" s="15"/>
      <c r="D20" s="15"/>
      <c r="E20" s="15"/>
      <c r="F20" s="15"/>
      <c r="G20" s="15"/>
      <c r="H20" s="15"/>
      <c r="I20" s="15"/>
      <c r="J20" s="15"/>
      <c r="K20" s="137"/>
    </row>
    <row r="21" spans="1:11">
      <c r="A21" s="136" t="s">
        <v>661</v>
      </c>
      <c r="B21" s="15"/>
      <c r="C21" s="15"/>
      <c r="D21" s="15"/>
      <c r="E21" s="15"/>
      <c r="F21" s="15"/>
      <c r="G21" s="15"/>
      <c r="H21" s="15"/>
      <c r="I21" s="15"/>
      <c r="J21" s="15"/>
      <c r="K21" s="137"/>
    </row>
    <row r="22" spans="1:11" ht="13.2" customHeight="1">
      <c r="A22" s="15"/>
      <c r="B22" s="15"/>
      <c r="C22" s="15"/>
      <c r="D22" s="15"/>
      <c r="E22" s="15"/>
      <c r="F22" s="15"/>
      <c r="G22" s="15"/>
      <c r="H22" s="15"/>
      <c r="I22" s="15"/>
      <c r="J22" s="15"/>
      <c r="K22" s="137"/>
    </row>
    <row r="23" spans="1:11">
      <c r="A23" s="15"/>
      <c r="B23" s="15"/>
      <c r="C23" s="15"/>
      <c r="D23" s="15"/>
      <c r="E23" s="15"/>
      <c r="F23" s="15"/>
      <c r="G23" s="15"/>
      <c r="H23" s="15"/>
      <c r="I23" s="15"/>
    </row>
  </sheetData>
  <hyperlinks>
    <hyperlink ref="A1" location="Índice!A1" display="Volver al Índice" xr:uid="{A5379CEC-D708-4648-9954-7CA5B41E4320}"/>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7908B-6851-4B41-8BC7-64D6B9A54291}">
  <dimension ref="A1:AD275"/>
  <sheetViews>
    <sheetView showGridLines="0" zoomScaleNormal="100" workbookViewId="0"/>
  </sheetViews>
  <sheetFormatPr baseColWidth="10" defaultRowHeight="13.2"/>
  <cols>
    <col min="1" max="1" width="45.109375" style="7" customWidth="1"/>
    <col min="2" max="6" width="15.44140625" style="7" customWidth="1"/>
    <col min="7" max="7" width="18.44140625" style="7" customWidth="1"/>
    <col min="8" max="16384" width="11.5546875" style="7"/>
  </cols>
  <sheetData>
    <row r="1" spans="1:30" s="630" customFormat="1" ht="18" customHeight="1">
      <c r="A1" s="1182" t="s">
        <v>1011</v>
      </c>
      <c r="B1" s="629"/>
      <c r="C1" s="629"/>
      <c r="D1" s="629"/>
      <c r="E1" s="629"/>
      <c r="F1" s="629"/>
      <c r="G1" s="629"/>
    </row>
    <row r="2" spans="1:30" s="539" customFormat="1" ht="25.2" customHeight="1">
      <c r="A2" s="357" t="s">
        <v>662</v>
      </c>
      <c r="B2" s="357"/>
      <c r="C2" s="357"/>
      <c r="D2" s="357"/>
      <c r="E2" s="357"/>
      <c r="F2" s="357"/>
      <c r="G2" s="357"/>
    </row>
    <row r="3" spans="1:30" s="631" customFormat="1" ht="18" customHeight="1">
      <c r="A3" s="97">
        <v>46053</v>
      </c>
      <c r="B3" s="97"/>
      <c r="C3" s="97"/>
      <c r="D3" s="97"/>
      <c r="E3" s="97"/>
      <c r="F3" s="97"/>
      <c r="G3" s="97"/>
    </row>
    <row r="4" spans="1:30" s="102" customFormat="1" ht="18" customHeight="1">
      <c r="A4" s="198" t="s">
        <v>61</v>
      </c>
      <c r="B4" s="198"/>
      <c r="C4" s="198"/>
      <c r="D4" s="198"/>
      <c r="E4" s="198"/>
      <c r="F4" s="198"/>
      <c r="G4" s="198"/>
    </row>
    <row r="5" spans="1:30" ht="7.5" customHeight="1" thickBot="1">
      <c r="A5" s="632"/>
      <c r="B5" s="632"/>
      <c r="C5" s="632"/>
    </row>
    <row r="6" spans="1:30" ht="27" customHeight="1">
      <c r="A6" s="203" t="s">
        <v>1</v>
      </c>
      <c r="B6" s="204" t="s">
        <v>663</v>
      </c>
      <c r="C6" s="204" t="s">
        <v>664</v>
      </c>
      <c r="D6" s="204" t="s">
        <v>665</v>
      </c>
      <c r="E6" s="204" t="s">
        <v>666</v>
      </c>
      <c r="F6" s="204" t="s">
        <v>667</v>
      </c>
      <c r="G6" s="203" t="s">
        <v>668</v>
      </c>
      <c r="H6" s="632"/>
      <c r="I6" s="632"/>
      <c r="J6" s="632"/>
      <c r="K6" s="632"/>
      <c r="L6" s="632"/>
      <c r="M6" s="632"/>
      <c r="N6" s="632"/>
      <c r="O6" s="632"/>
      <c r="P6" s="632"/>
      <c r="Q6" s="632"/>
      <c r="R6" s="632"/>
      <c r="S6" s="632"/>
      <c r="T6" s="632"/>
      <c r="U6" s="632"/>
      <c r="V6" s="632"/>
      <c r="W6" s="632"/>
      <c r="X6" s="632"/>
      <c r="Y6" s="632"/>
      <c r="Z6" s="632"/>
      <c r="AA6" s="632"/>
      <c r="AB6" s="632"/>
      <c r="AC6" s="632"/>
      <c r="AD6" s="632"/>
    </row>
    <row r="7" spans="1:30" ht="39.15" customHeight="1">
      <c r="A7" s="206"/>
      <c r="B7" s="207"/>
      <c r="C7" s="207"/>
      <c r="D7" s="207"/>
      <c r="E7" s="207"/>
      <c r="F7" s="207"/>
      <c r="G7" s="206"/>
      <c r="H7" s="632"/>
      <c r="I7" s="632"/>
      <c r="J7" s="632"/>
      <c r="K7" s="632"/>
      <c r="L7" s="632"/>
      <c r="M7" s="632"/>
      <c r="N7" s="632"/>
      <c r="O7" s="632"/>
      <c r="P7" s="632"/>
      <c r="Q7" s="632"/>
      <c r="R7" s="632"/>
      <c r="S7" s="632"/>
      <c r="T7" s="632"/>
      <c r="U7" s="632"/>
      <c r="V7" s="632"/>
      <c r="W7" s="632"/>
      <c r="X7" s="632"/>
      <c r="Y7" s="632"/>
      <c r="Z7" s="632"/>
      <c r="AA7" s="632"/>
      <c r="AB7" s="632"/>
      <c r="AC7" s="632"/>
      <c r="AD7" s="632"/>
    </row>
    <row r="8" spans="1:30" ht="3.15" customHeight="1">
      <c r="A8" s="633"/>
      <c r="B8" s="634"/>
      <c r="C8" s="634"/>
      <c r="D8" s="634"/>
      <c r="E8" s="634"/>
      <c r="F8" s="634"/>
      <c r="G8" s="107"/>
      <c r="H8" s="632"/>
      <c r="I8" s="632"/>
      <c r="J8" s="632"/>
      <c r="K8" s="632"/>
      <c r="L8" s="632"/>
      <c r="M8" s="632"/>
      <c r="N8" s="632"/>
      <c r="O8" s="632"/>
      <c r="P8" s="632"/>
      <c r="Q8" s="632"/>
      <c r="R8" s="632"/>
      <c r="S8" s="632"/>
      <c r="T8" s="632"/>
      <c r="U8" s="632"/>
      <c r="V8" s="632"/>
      <c r="W8" s="632"/>
      <c r="X8" s="632"/>
      <c r="Y8" s="632"/>
      <c r="Z8" s="632"/>
      <c r="AA8" s="632"/>
      <c r="AB8" s="632"/>
      <c r="AC8" s="632"/>
      <c r="AD8" s="632"/>
    </row>
    <row r="9" spans="1:30" s="21" customFormat="1" ht="6" customHeight="1">
      <c r="A9" s="554"/>
      <c r="B9" s="635"/>
      <c r="C9" s="635"/>
      <c r="D9" s="635"/>
      <c r="E9" s="635"/>
      <c r="F9" s="635"/>
      <c r="G9" s="636"/>
      <c r="H9" s="637"/>
      <c r="I9" s="637"/>
      <c r="J9" s="637"/>
      <c r="K9" s="637"/>
      <c r="L9" s="637"/>
      <c r="M9" s="637"/>
      <c r="N9" s="638"/>
      <c r="O9" s="638"/>
    </row>
    <row r="10" spans="1:30" s="21" customFormat="1" ht="20.100000000000001" customHeight="1">
      <c r="A10" s="21" t="s">
        <v>28</v>
      </c>
      <c r="B10" s="639" t="s">
        <v>64</v>
      </c>
      <c r="C10" s="639" t="s">
        <v>64</v>
      </c>
      <c r="D10" s="639" t="s">
        <v>64</v>
      </c>
      <c r="E10" s="639" t="s">
        <v>64</v>
      </c>
      <c r="F10" s="639">
        <v>100</v>
      </c>
      <c r="G10" s="640">
        <v>254.66499999999999</v>
      </c>
      <c r="H10" s="637"/>
      <c r="I10" s="637"/>
      <c r="J10" s="637"/>
      <c r="K10" s="637"/>
      <c r="L10" s="637"/>
      <c r="M10" s="637"/>
      <c r="N10" s="638"/>
      <c r="O10" s="638"/>
    </row>
    <row r="11" spans="1:30" s="21" customFormat="1" ht="20.100000000000001" customHeight="1">
      <c r="A11" s="21" t="s">
        <v>29</v>
      </c>
      <c r="B11" s="639" t="s">
        <v>64</v>
      </c>
      <c r="C11" s="639">
        <v>100</v>
      </c>
      <c r="D11" s="639" t="s">
        <v>64</v>
      </c>
      <c r="E11" s="639" t="s">
        <v>64</v>
      </c>
      <c r="F11" s="639" t="s">
        <v>64</v>
      </c>
      <c r="G11" s="640">
        <v>12000</v>
      </c>
      <c r="H11" s="637"/>
      <c r="I11" s="637"/>
      <c r="J11" s="637"/>
      <c r="K11" s="637"/>
      <c r="L11" s="637"/>
      <c r="M11" s="637"/>
      <c r="N11" s="638"/>
      <c r="O11" s="638"/>
    </row>
    <row r="12" spans="1:30" s="21" customFormat="1" ht="20.100000000000001" customHeight="1">
      <c r="A12" s="21" t="s">
        <v>30</v>
      </c>
      <c r="B12" s="639" t="s">
        <v>64</v>
      </c>
      <c r="C12" s="639" t="s">
        <v>64</v>
      </c>
      <c r="D12" s="639" t="s">
        <v>64</v>
      </c>
      <c r="E12" s="639" t="s">
        <v>64</v>
      </c>
      <c r="F12" s="639" t="s">
        <v>64</v>
      </c>
      <c r="G12" s="640" t="s">
        <v>64</v>
      </c>
      <c r="H12" s="637"/>
      <c r="I12" s="637"/>
      <c r="J12" s="637"/>
      <c r="K12" s="637"/>
      <c r="L12" s="637"/>
      <c r="M12" s="637"/>
      <c r="N12" s="638"/>
      <c r="O12" s="638"/>
    </row>
    <row r="13" spans="1:30" s="21" customFormat="1" ht="20.100000000000001" customHeight="1">
      <c r="A13" s="21" t="s">
        <v>31</v>
      </c>
      <c r="B13" s="639" t="s">
        <v>64</v>
      </c>
      <c r="C13" s="639" t="s">
        <v>64</v>
      </c>
      <c r="D13" s="639" t="s">
        <v>64</v>
      </c>
      <c r="E13" s="639" t="s">
        <v>64</v>
      </c>
      <c r="F13" s="639">
        <v>100</v>
      </c>
      <c r="G13" s="640">
        <v>5157855.784</v>
      </c>
      <c r="H13" s="637"/>
      <c r="I13" s="637"/>
      <c r="J13" s="637"/>
      <c r="K13" s="637"/>
      <c r="L13" s="637"/>
      <c r="M13" s="637"/>
      <c r="N13" s="638"/>
      <c r="O13" s="638"/>
    </row>
    <row r="14" spans="1:30" s="21" customFormat="1" ht="20.100000000000001" customHeight="1">
      <c r="A14" s="554" t="s">
        <v>32</v>
      </c>
      <c r="B14" s="639" t="s">
        <v>64</v>
      </c>
      <c r="C14" s="639" t="s">
        <v>64</v>
      </c>
      <c r="D14" s="639" t="s">
        <v>64</v>
      </c>
      <c r="E14" s="639" t="s">
        <v>64</v>
      </c>
      <c r="F14" s="639">
        <v>100</v>
      </c>
      <c r="G14" s="640">
        <v>162984.75899999999</v>
      </c>
      <c r="H14" s="637"/>
      <c r="I14" s="637"/>
      <c r="J14" s="637"/>
      <c r="K14" s="637"/>
      <c r="L14" s="637"/>
      <c r="M14" s="637"/>
      <c r="N14" s="638"/>
      <c r="O14" s="638"/>
    </row>
    <row r="15" spans="1:30" s="21" customFormat="1" ht="20.100000000000001" customHeight="1">
      <c r="A15" s="554" t="s">
        <v>33</v>
      </c>
      <c r="B15" s="639" t="s">
        <v>64</v>
      </c>
      <c r="C15" s="639" t="s">
        <v>64</v>
      </c>
      <c r="D15" s="639" t="s">
        <v>64</v>
      </c>
      <c r="E15" s="639" t="s">
        <v>64</v>
      </c>
      <c r="F15" s="639" t="s">
        <v>64</v>
      </c>
      <c r="G15" s="640" t="s">
        <v>64</v>
      </c>
      <c r="H15" s="637"/>
      <c r="I15" s="637"/>
      <c r="J15" s="637"/>
      <c r="K15" s="637"/>
      <c r="L15" s="637"/>
      <c r="M15" s="637"/>
      <c r="N15" s="638"/>
      <c r="O15" s="638"/>
    </row>
    <row r="16" spans="1:30" s="21" customFormat="1" ht="20.100000000000001" customHeight="1">
      <c r="A16" s="554" t="s">
        <v>34</v>
      </c>
      <c r="B16" s="639" t="s">
        <v>64</v>
      </c>
      <c r="C16" s="639" t="s">
        <v>64</v>
      </c>
      <c r="D16" s="639" t="s">
        <v>64</v>
      </c>
      <c r="E16" s="639" t="s">
        <v>64</v>
      </c>
      <c r="F16" s="639" t="s">
        <v>64</v>
      </c>
      <c r="G16" s="640" t="s">
        <v>64</v>
      </c>
      <c r="H16" s="637"/>
      <c r="I16" s="637"/>
      <c r="J16" s="637"/>
      <c r="K16" s="637"/>
      <c r="L16" s="637"/>
      <c r="M16" s="637"/>
      <c r="N16" s="638"/>
      <c r="O16" s="638"/>
    </row>
    <row r="17" spans="1:13" s="413" customFormat="1" ht="30.15" customHeight="1" thickBot="1">
      <c r="A17" s="89" t="s">
        <v>35</v>
      </c>
      <c r="B17" s="641" t="s">
        <v>64</v>
      </c>
      <c r="C17" s="641">
        <v>0.22501004636105493</v>
      </c>
      <c r="D17" s="641" t="s">
        <v>64</v>
      </c>
      <c r="E17" s="641" t="s">
        <v>64</v>
      </c>
      <c r="F17" s="641">
        <v>99.774989953638951</v>
      </c>
      <c r="G17" s="642">
        <v>5333095.2079999996</v>
      </c>
      <c r="H17" s="637"/>
      <c r="I17" s="643"/>
      <c r="J17" s="643"/>
      <c r="K17" s="643"/>
      <c r="L17" s="643"/>
      <c r="M17" s="643"/>
    </row>
    <row r="18" spans="1:13" s="76" customFormat="1" ht="6" customHeight="1">
      <c r="A18" s="21"/>
      <c r="B18" s="210"/>
      <c r="C18" s="644"/>
      <c r="D18" s="210"/>
      <c r="E18" s="210"/>
      <c r="F18" s="210"/>
      <c r="G18" s="210"/>
    </row>
    <row r="19" spans="1:13" s="186" customFormat="1" ht="11.25" customHeight="1">
      <c r="A19" s="136" t="s">
        <v>669</v>
      </c>
      <c r="B19" s="21"/>
      <c r="C19" s="21"/>
      <c r="D19" s="21"/>
      <c r="E19" s="369"/>
      <c r="F19" s="369"/>
      <c r="G19" s="21"/>
    </row>
    <row r="20" spans="1:13" s="76" customFormat="1">
      <c r="A20" s="136" t="s">
        <v>670</v>
      </c>
      <c r="B20" s="21"/>
      <c r="C20" s="21"/>
      <c r="D20" s="21"/>
      <c r="E20" s="21"/>
      <c r="F20" s="21"/>
      <c r="G20" s="21"/>
    </row>
    <row r="21" spans="1:13" s="76" customFormat="1" ht="13.8">
      <c r="A21" s="15"/>
      <c r="B21" s="78"/>
      <c r="C21" s="78"/>
      <c r="D21" s="78"/>
      <c r="E21" s="78"/>
      <c r="F21" s="78"/>
      <c r="G21" s="78"/>
    </row>
    <row r="22" spans="1:13" s="76" customFormat="1" ht="13.8">
      <c r="A22" s="78"/>
      <c r="B22" s="78"/>
      <c r="C22" s="78"/>
      <c r="D22" s="78"/>
      <c r="E22" s="78"/>
      <c r="F22" s="78"/>
      <c r="G22" s="78"/>
    </row>
    <row r="23" spans="1:13" s="76" customFormat="1"/>
    <row r="24" spans="1:13" s="76" customFormat="1"/>
    <row r="25" spans="1:13" s="76" customFormat="1"/>
    <row r="26" spans="1:13" s="76" customFormat="1"/>
    <row r="27" spans="1:13" s="76" customFormat="1"/>
    <row r="28" spans="1:13" s="76" customFormat="1"/>
    <row r="29" spans="1:13" s="76" customFormat="1"/>
    <row r="30" spans="1:13" s="76" customFormat="1"/>
    <row r="31" spans="1:13" s="76" customFormat="1"/>
    <row r="32" spans="1:13" s="76" customFormat="1"/>
    <row r="33" s="76" customFormat="1"/>
    <row r="34" s="76" customFormat="1"/>
    <row r="35" s="76" customFormat="1"/>
    <row r="36" s="76" customFormat="1"/>
    <row r="37" s="76" customFormat="1"/>
    <row r="38" s="76" customFormat="1"/>
    <row r="39" s="76" customFormat="1"/>
    <row r="40" s="76" customFormat="1"/>
    <row r="41" s="76" customFormat="1"/>
    <row r="42" s="76" customFormat="1"/>
    <row r="43" s="76" customFormat="1"/>
    <row r="44" s="76" customFormat="1"/>
    <row r="45" s="76" customFormat="1"/>
    <row r="46" s="76" customFormat="1"/>
    <row r="47" s="76" customFormat="1"/>
    <row r="48" s="76" customFormat="1"/>
    <row r="49" s="76" customFormat="1"/>
    <row r="50" s="76" customFormat="1"/>
    <row r="51" s="76" customFormat="1"/>
    <row r="52" s="76" customFormat="1"/>
    <row r="53" s="76" customFormat="1"/>
    <row r="54" s="76" customFormat="1"/>
    <row r="55" s="76" customFormat="1"/>
    <row r="56" s="76" customFormat="1"/>
    <row r="57" s="76" customFormat="1"/>
    <row r="58" s="76" customFormat="1"/>
    <row r="59" s="76" customFormat="1"/>
    <row r="60" s="76" customFormat="1"/>
    <row r="61" s="76" customFormat="1"/>
    <row r="62" s="76" customFormat="1"/>
    <row r="63" s="76" customFormat="1"/>
    <row r="64" s="76" customFormat="1"/>
    <row r="65" s="76" customFormat="1"/>
    <row r="66" s="76" customFormat="1"/>
    <row r="67" s="76" customFormat="1"/>
    <row r="68" s="76" customFormat="1"/>
    <row r="69" s="76" customFormat="1"/>
    <row r="70" s="76" customFormat="1"/>
    <row r="71" s="76" customFormat="1"/>
    <row r="72" s="76" customFormat="1"/>
    <row r="73" s="76" customFormat="1"/>
    <row r="74" s="76" customFormat="1"/>
    <row r="75" s="76" customFormat="1"/>
    <row r="76" s="76" customFormat="1"/>
    <row r="77" s="76" customFormat="1"/>
    <row r="78" s="76" customFormat="1"/>
    <row r="79" s="76" customFormat="1"/>
    <row r="80" s="76" customFormat="1"/>
    <row r="81" s="76" customFormat="1"/>
    <row r="82" s="76" customFormat="1"/>
    <row r="83" s="76" customFormat="1"/>
    <row r="84" s="76" customFormat="1"/>
    <row r="85" s="76" customFormat="1"/>
    <row r="86" s="76" customFormat="1"/>
    <row r="87" s="76" customFormat="1"/>
    <row r="88" s="76" customFormat="1"/>
    <row r="89" s="76" customFormat="1"/>
    <row r="90" s="76" customFormat="1"/>
    <row r="91" s="76" customFormat="1"/>
    <row r="92" s="76" customFormat="1"/>
    <row r="93" s="76" customFormat="1"/>
    <row r="94" s="76" customFormat="1"/>
    <row r="95" s="76" customFormat="1"/>
    <row r="96" s="76" customFormat="1"/>
    <row r="97" s="76" customFormat="1"/>
    <row r="98" s="76" customFormat="1"/>
    <row r="99" s="76" customFormat="1"/>
    <row r="100" s="76" customFormat="1"/>
    <row r="101" s="76" customFormat="1"/>
    <row r="102" s="76" customFormat="1"/>
    <row r="103" s="76" customFormat="1"/>
    <row r="104" s="76" customFormat="1"/>
    <row r="105" s="76" customFormat="1"/>
    <row r="106" s="76" customFormat="1"/>
    <row r="107" s="76" customFormat="1"/>
    <row r="108" s="76" customFormat="1"/>
    <row r="109" s="76" customFormat="1"/>
    <row r="110" s="76" customFormat="1"/>
    <row r="111" s="76" customFormat="1"/>
    <row r="112" s="76" customFormat="1"/>
    <row r="113" s="76" customFormat="1"/>
    <row r="114" s="76" customFormat="1"/>
    <row r="115" s="76" customFormat="1"/>
    <row r="116" s="76" customFormat="1"/>
    <row r="117" s="76" customFormat="1"/>
    <row r="118" s="76" customFormat="1"/>
    <row r="119" s="76" customFormat="1"/>
    <row r="120" s="76" customFormat="1"/>
    <row r="121" s="76" customFormat="1"/>
    <row r="122" s="76" customFormat="1"/>
    <row r="123" s="76" customFormat="1"/>
    <row r="124" s="76" customFormat="1"/>
    <row r="125" s="76" customFormat="1"/>
    <row r="126" s="76" customFormat="1"/>
    <row r="127" s="76" customFormat="1"/>
    <row r="128" s="76" customFormat="1"/>
    <row r="129" s="76" customFormat="1"/>
    <row r="130" s="76" customFormat="1"/>
    <row r="131" s="76" customFormat="1"/>
    <row r="132" s="76" customFormat="1"/>
    <row r="133" s="76" customFormat="1"/>
    <row r="134" s="76" customFormat="1"/>
    <row r="135" s="76" customFormat="1"/>
    <row r="136" s="76" customFormat="1"/>
    <row r="137" s="76" customFormat="1"/>
    <row r="138" s="76" customFormat="1"/>
    <row r="139" s="76" customFormat="1"/>
    <row r="140" s="76" customFormat="1"/>
    <row r="141" s="76" customFormat="1"/>
    <row r="142" s="76" customFormat="1"/>
    <row r="143" s="76" customFormat="1"/>
    <row r="144" s="76" customFormat="1"/>
    <row r="145" s="76" customFormat="1"/>
    <row r="146" s="76" customFormat="1"/>
    <row r="147" s="76" customFormat="1"/>
    <row r="148" s="76" customFormat="1"/>
    <row r="149" s="76" customFormat="1"/>
    <row r="150" s="76" customFormat="1"/>
    <row r="151" s="76" customFormat="1"/>
    <row r="152" s="76" customFormat="1"/>
    <row r="153" s="76" customFormat="1"/>
    <row r="154" s="76" customFormat="1"/>
    <row r="155" s="76" customFormat="1"/>
    <row r="156" s="76" customFormat="1"/>
    <row r="157" s="76" customFormat="1"/>
    <row r="158" s="76" customFormat="1"/>
    <row r="159" s="76" customFormat="1"/>
    <row r="160" s="76" customFormat="1"/>
    <row r="161" s="76" customFormat="1"/>
    <row r="162" s="76" customFormat="1"/>
    <row r="163" s="76" customFormat="1"/>
    <row r="164" s="76" customFormat="1"/>
    <row r="165" s="76" customFormat="1"/>
    <row r="166" s="76" customFormat="1"/>
    <row r="167" s="76" customFormat="1"/>
    <row r="168" s="76" customFormat="1"/>
    <row r="169" s="76" customFormat="1"/>
    <row r="170" s="76" customFormat="1"/>
    <row r="171" s="76" customFormat="1"/>
    <row r="172" s="76" customFormat="1"/>
    <row r="173" s="76" customFormat="1"/>
    <row r="174" s="76" customFormat="1"/>
    <row r="175" s="76" customFormat="1"/>
    <row r="176" s="76" customFormat="1"/>
    <row r="177" s="76" customFormat="1"/>
    <row r="178" s="76" customFormat="1"/>
    <row r="179" s="76" customFormat="1"/>
    <row r="180" s="76" customFormat="1"/>
    <row r="181" s="76" customFormat="1"/>
    <row r="182" s="76" customFormat="1"/>
    <row r="183" s="76" customFormat="1"/>
    <row r="184" s="76" customFormat="1"/>
    <row r="185" s="76" customFormat="1"/>
    <row r="186" s="76" customFormat="1"/>
    <row r="187" s="76" customFormat="1"/>
    <row r="188" s="76" customFormat="1"/>
    <row r="189" s="76" customFormat="1"/>
    <row r="190" s="76" customFormat="1"/>
    <row r="191" s="76" customFormat="1"/>
    <row r="192" s="76" customFormat="1"/>
    <row r="193" s="76" customFormat="1"/>
    <row r="194" s="76" customFormat="1"/>
    <row r="195" s="76" customFormat="1"/>
    <row r="196" s="76" customFormat="1"/>
    <row r="197" s="76" customFormat="1"/>
    <row r="198" s="76" customFormat="1"/>
    <row r="199" s="76" customFormat="1"/>
    <row r="200" s="76" customFormat="1"/>
    <row r="201" s="76" customFormat="1"/>
    <row r="202" s="76" customFormat="1"/>
    <row r="203" s="76" customFormat="1"/>
    <row r="204" s="76" customFormat="1"/>
    <row r="205" s="76" customFormat="1"/>
    <row r="206" s="76" customFormat="1"/>
    <row r="207" s="76" customFormat="1"/>
    <row r="208" s="76" customFormat="1"/>
    <row r="209" s="76" customFormat="1"/>
    <row r="210" s="76" customFormat="1"/>
    <row r="211" s="76" customFormat="1"/>
    <row r="212" s="76" customFormat="1"/>
    <row r="213" s="76" customFormat="1"/>
    <row r="214" s="76" customFormat="1"/>
    <row r="215" s="76" customFormat="1"/>
    <row r="216" s="76" customFormat="1"/>
    <row r="217" s="76" customFormat="1"/>
    <row r="218" s="76" customFormat="1"/>
    <row r="219" s="76" customFormat="1"/>
    <row r="220" s="76" customFormat="1"/>
    <row r="221" s="76" customFormat="1"/>
    <row r="222" s="76" customFormat="1"/>
    <row r="223" s="76" customFormat="1"/>
    <row r="224" s="76" customFormat="1"/>
    <row r="225" s="76" customFormat="1"/>
    <row r="226" s="76" customFormat="1"/>
    <row r="227" s="76" customFormat="1"/>
    <row r="228" s="76" customFormat="1"/>
    <row r="229" s="76" customFormat="1"/>
    <row r="230" s="76" customFormat="1"/>
    <row r="231" s="76" customFormat="1"/>
    <row r="232" s="76" customFormat="1"/>
    <row r="233" s="76" customFormat="1"/>
    <row r="234" s="76" customFormat="1"/>
    <row r="235" s="76" customFormat="1"/>
    <row r="236" s="76" customFormat="1"/>
    <row r="237" s="76" customFormat="1"/>
    <row r="238" s="76" customFormat="1"/>
    <row r="239" s="76" customFormat="1"/>
    <row r="240" s="76" customFormat="1"/>
    <row r="241" s="76" customFormat="1"/>
    <row r="242" s="76" customFormat="1"/>
    <row r="243" s="76" customFormat="1"/>
    <row r="244" s="76" customFormat="1"/>
    <row r="245" s="76" customFormat="1"/>
    <row r="246" s="76" customFormat="1"/>
    <row r="247" s="76" customFormat="1"/>
    <row r="248" s="76" customFormat="1"/>
    <row r="249" s="76" customFormat="1"/>
    <row r="250" s="76" customFormat="1"/>
    <row r="251" s="76" customFormat="1"/>
    <row r="252" s="76" customFormat="1"/>
    <row r="253" s="76" customFormat="1"/>
    <row r="254" s="76" customFormat="1"/>
    <row r="255" s="76" customFormat="1"/>
    <row r="256" s="76" customFormat="1"/>
    <row r="257" s="76" customFormat="1"/>
    <row r="258" s="76" customFormat="1"/>
    <row r="259" s="76" customFormat="1"/>
    <row r="260" s="76" customFormat="1"/>
    <row r="261" s="76" customFormat="1"/>
    <row r="262" s="76" customFormat="1"/>
    <row r="263" s="76" customFormat="1"/>
    <row r="264" s="76" customFormat="1"/>
    <row r="265" s="76" customFormat="1"/>
    <row r="266" s="76" customFormat="1"/>
    <row r="267" s="76" customFormat="1"/>
    <row r="268" s="76" customFormat="1"/>
    <row r="269" s="76" customFormat="1"/>
    <row r="270" s="76" customFormat="1"/>
    <row r="271" s="76" customFormat="1"/>
    <row r="272" s="76" customFormat="1"/>
    <row r="273" s="76" customFormat="1"/>
    <row r="274" s="76" customFormat="1"/>
    <row r="275" s="76" customFormat="1"/>
  </sheetData>
  <mergeCells count="7">
    <mergeCell ref="G6:G7"/>
    <mergeCell ref="A6:A7"/>
    <mergeCell ref="B6:B7"/>
    <mergeCell ref="C6:C7"/>
    <mergeCell ref="D6:D7"/>
    <mergeCell ref="E6:E7"/>
    <mergeCell ref="F6:F7"/>
  </mergeCells>
  <hyperlinks>
    <hyperlink ref="A1" location="Índice!A1" display="Volver al Índice" xr:uid="{6D76F8B1-1066-47DC-82A7-F60C034AA389}"/>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9130-818A-4911-9E0C-2CB4FD642A0A}">
  <dimension ref="A1:J27"/>
  <sheetViews>
    <sheetView showGridLines="0" zoomScaleNormal="100" workbookViewId="0"/>
  </sheetViews>
  <sheetFormatPr baseColWidth="10" defaultRowHeight="13.2"/>
  <cols>
    <col min="1" max="1" width="30.44140625" style="7" customWidth="1"/>
    <col min="2" max="5" width="15.44140625" style="7" customWidth="1"/>
    <col min="6" max="6" width="14.44140625" style="7" customWidth="1"/>
    <col min="7" max="9" width="15.44140625" style="7" customWidth="1"/>
    <col min="10" max="16384" width="11.5546875" style="7"/>
  </cols>
  <sheetData>
    <row r="1" spans="1:10" s="2" customFormat="1" ht="18.75" customHeight="1">
      <c r="A1" s="1182" t="s">
        <v>1011</v>
      </c>
      <c r="B1" s="68"/>
      <c r="C1" s="68"/>
      <c r="D1" s="68"/>
      <c r="E1" s="68"/>
      <c r="F1" s="68"/>
      <c r="G1" s="68"/>
      <c r="H1" s="68"/>
      <c r="I1" s="68"/>
    </row>
    <row r="2" spans="1:10" s="539" customFormat="1" ht="33.75" customHeight="1">
      <c r="A2" s="3" t="s">
        <v>593</v>
      </c>
      <c r="B2" s="3"/>
      <c r="C2" s="3"/>
      <c r="D2" s="3"/>
      <c r="E2" s="3"/>
      <c r="F2" s="3"/>
      <c r="G2" s="3"/>
      <c r="H2" s="3"/>
      <c r="I2" s="3"/>
    </row>
    <row r="3" spans="1:10" s="540" customFormat="1" ht="24" customHeight="1">
      <c r="A3" s="121">
        <v>46053</v>
      </c>
      <c r="B3" s="121"/>
      <c r="C3" s="121"/>
      <c r="D3" s="121"/>
      <c r="E3" s="121"/>
      <c r="F3" s="121"/>
      <c r="G3" s="121"/>
      <c r="H3" s="121"/>
      <c r="I3" s="121"/>
    </row>
    <row r="4" spans="1:10" s="102" customFormat="1" ht="22.65" customHeight="1">
      <c r="A4" s="541" t="s">
        <v>61</v>
      </c>
      <c r="B4" s="541"/>
      <c r="C4" s="541"/>
      <c r="D4" s="541"/>
      <c r="E4" s="541"/>
      <c r="F4" s="541"/>
      <c r="G4" s="541"/>
      <c r="H4" s="541"/>
      <c r="I4" s="541"/>
    </row>
    <row r="5" spans="1:10" s="93" customFormat="1" ht="12.15" customHeight="1" thickBot="1"/>
    <row r="6" spans="1:10" s="93" customFormat="1" ht="30.15" customHeight="1">
      <c r="A6" s="103" t="s">
        <v>1</v>
      </c>
      <c r="B6" s="566" t="s">
        <v>594</v>
      </c>
      <c r="C6" s="566"/>
      <c r="D6" s="567" t="s">
        <v>595</v>
      </c>
      <c r="E6" s="567" t="s">
        <v>596</v>
      </c>
      <c r="F6" s="204" t="s">
        <v>597</v>
      </c>
      <c r="G6" s="567" t="s">
        <v>598</v>
      </c>
      <c r="H6" s="567" t="s">
        <v>599</v>
      </c>
      <c r="I6" s="203" t="s">
        <v>600</v>
      </c>
    </row>
    <row r="7" spans="1:10" s="93" customFormat="1" ht="50.1" customHeight="1">
      <c r="A7" s="223"/>
      <c r="B7" s="568" t="s">
        <v>601</v>
      </c>
      <c r="C7" s="568" t="s">
        <v>602</v>
      </c>
      <c r="D7" s="569"/>
      <c r="E7" s="569"/>
      <c r="F7" s="207"/>
      <c r="G7" s="569"/>
      <c r="H7" s="569"/>
      <c r="I7" s="206"/>
    </row>
    <row r="8" spans="1:10" s="93" customFormat="1" ht="8.4" customHeight="1">
      <c r="A8" s="554"/>
      <c r="B8" s="570"/>
      <c r="C8" s="570"/>
      <c r="D8" s="570"/>
      <c r="E8" s="570"/>
      <c r="F8" s="570"/>
      <c r="G8" s="570"/>
      <c r="H8" s="570"/>
      <c r="I8" s="571"/>
      <c r="J8" s="572"/>
    </row>
    <row r="9" spans="1:10" s="15" customFormat="1" ht="20.100000000000001" customHeight="1">
      <c r="A9" s="21" t="s">
        <v>28</v>
      </c>
      <c r="B9" s="573">
        <v>72.54293334868791</v>
      </c>
      <c r="C9" s="573">
        <v>2.5130949977458941</v>
      </c>
      <c r="D9" s="573">
        <v>1.5091574273662862</v>
      </c>
      <c r="E9" s="573">
        <v>18.558557552747576</v>
      </c>
      <c r="F9" s="573" t="s">
        <v>64</v>
      </c>
      <c r="G9" s="573">
        <v>2.8237386573777359</v>
      </c>
      <c r="H9" s="573">
        <v>2.0525180160746004</v>
      </c>
      <c r="I9" s="574">
        <v>2451699.162</v>
      </c>
    </row>
    <row r="10" spans="1:10" s="15" customFormat="1" ht="20.100000000000001" customHeight="1">
      <c r="A10" s="21" t="s">
        <v>29</v>
      </c>
      <c r="B10" s="573">
        <v>65.303430338453396</v>
      </c>
      <c r="C10" s="573">
        <v>0.73056519936331243</v>
      </c>
      <c r="D10" s="573" t="s">
        <v>64</v>
      </c>
      <c r="E10" s="573">
        <v>18.91021922451241</v>
      </c>
      <c r="F10" s="573">
        <v>7.5190885391671136</v>
      </c>
      <c r="G10" s="573">
        <v>6.1172478000414854</v>
      </c>
      <c r="H10" s="573">
        <v>1.4194488984622837</v>
      </c>
      <c r="I10" s="574">
        <v>1560435.675</v>
      </c>
    </row>
    <row r="11" spans="1:10" s="15" customFormat="1" ht="20.100000000000001" customHeight="1">
      <c r="A11" s="21" t="s">
        <v>30</v>
      </c>
      <c r="B11" s="573">
        <v>94.338168018521387</v>
      </c>
      <c r="C11" s="573" t="s">
        <v>64</v>
      </c>
      <c r="D11" s="573" t="s">
        <v>64</v>
      </c>
      <c r="E11" s="573" t="s">
        <v>64</v>
      </c>
      <c r="F11" s="573" t="s">
        <v>64</v>
      </c>
      <c r="G11" s="573">
        <v>2.6303310721982189</v>
      </c>
      <c r="H11" s="573">
        <v>3.0315009092804042</v>
      </c>
      <c r="I11" s="574">
        <v>245954.932</v>
      </c>
    </row>
    <row r="12" spans="1:10" s="15" customFormat="1" ht="20.100000000000001" customHeight="1">
      <c r="A12" s="21" t="s">
        <v>31</v>
      </c>
      <c r="B12" s="573">
        <v>73.35561911210263</v>
      </c>
      <c r="C12" s="573" t="s">
        <v>64</v>
      </c>
      <c r="D12" s="573" t="s">
        <v>64</v>
      </c>
      <c r="E12" s="573">
        <v>5.1865759448923381</v>
      </c>
      <c r="F12" s="573">
        <v>14.920247176669013</v>
      </c>
      <c r="G12" s="573">
        <v>5.4338399981075138</v>
      </c>
      <c r="H12" s="573">
        <v>1.1037177682284922</v>
      </c>
      <c r="I12" s="574">
        <v>2082298.6330000001</v>
      </c>
    </row>
    <row r="13" spans="1:10" s="15" customFormat="1" ht="20.100000000000001" customHeight="1">
      <c r="A13" s="554" t="s">
        <v>32</v>
      </c>
      <c r="B13" s="573" t="s">
        <v>64</v>
      </c>
      <c r="C13" s="573" t="s">
        <v>64</v>
      </c>
      <c r="D13" s="573" t="s">
        <v>64</v>
      </c>
      <c r="E13" s="573">
        <v>87.941400309868826</v>
      </c>
      <c r="F13" s="573">
        <v>3.0878360763055954</v>
      </c>
      <c r="G13" s="573">
        <v>5.8951223285361349</v>
      </c>
      <c r="H13" s="573">
        <v>3.0756412852894415</v>
      </c>
      <c r="I13" s="574">
        <v>1295405.5530000001</v>
      </c>
      <c r="J13" s="575"/>
    </row>
    <row r="14" spans="1:10" s="15" customFormat="1" ht="20.100000000000001" customHeight="1">
      <c r="A14" s="554" t="s">
        <v>33</v>
      </c>
      <c r="B14" s="573">
        <v>94.621546719459801</v>
      </c>
      <c r="C14" s="573" t="s">
        <v>64</v>
      </c>
      <c r="D14" s="573" t="s">
        <v>64</v>
      </c>
      <c r="E14" s="573">
        <v>1.4431639962904401</v>
      </c>
      <c r="F14" s="573" t="s">
        <v>64</v>
      </c>
      <c r="G14" s="573">
        <v>3.6514780994688496</v>
      </c>
      <c r="H14" s="573">
        <v>0.28381118478090978</v>
      </c>
      <c r="I14" s="574">
        <v>489346.46500000003</v>
      </c>
      <c r="J14" s="575"/>
    </row>
    <row r="15" spans="1:10" s="15" customFormat="1" ht="20.100000000000001" customHeight="1">
      <c r="A15" s="554" t="s">
        <v>34</v>
      </c>
      <c r="B15" s="573">
        <v>39.017162328241696</v>
      </c>
      <c r="C15" s="573">
        <v>4.5238180126984027</v>
      </c>
      <c r="D15" s="573" t="s">
        <v>64</v>
      </c>
      <c r="E15" s="573">
        <v>49.581674587309124</v>
      </c>
      <c r="F15" s="573" t="s">
        <v>64</v>
      </c>
      <c r="G15" s="573">
        <v>6.8666770894672045</v>
      </c>
      <c r="H15" s="573">
        <v>1.0667982283574969E-2</v>
      </c>
      <c r="I15" s="574">
        <v>310517.951</v>
      </c>
      <c r="J15" s="575"/>
    </row>
    <row r="16" spans="1:10" s="15" customFormat="1" ht="36" customHeight="1" thickBot="1">
      <c r="A16" s="89" t="s">
        <v>35</v>
      </c>
      <c r="B16" s="576">
        <v>60.94660552725221</v>
      </c>
      <c r="C16" s="576">
        <v>1.0320569204093957</v>
      </c>
      <c r="D16" s="576">
        <v>0.43861425359753936</v>
      </c>
      <c r="E16" s="576">
        <v>25.585456013958343</v>
      </c>
      <c r="F16" s="576">
        <v>5.5480511705990221</v>
      </c>
      <c r="G16" s="576">
        <v>4.7401147298073765</v>
      </c>
      <c r="H16" s="576">
        <v>1.7091013843761074</v>
      </c>
      <c r="I16" s="577">
        <v>8435658.3710000012</v>
      </c>
      <c r="J16" s="552"/>
    </row>
    <row r="17" spans="1:9" s="93" customFormat="1" ht="6.75" customHeight="1">
      <c r="A17" s="554"/>
      <c r="B17" s="578"/>
      <c r="C17" s="578"/>
      <c r="D17" s="578"/>
      <c r="E17" s="578"/>
      <c r="F17" s="578"/>
      <c r="G17" s="578"/>
      <c r="H17" s="578"/>
      <c r="I17" s="15"/>
    </row>
    <row r="18" spans="1:9" s="563" customFormat="1" ht="12.15" customHeight="1">
      <c r="A18" s="226" t="s">
        <v>363</v>
      </c>
      <c r="B18" s="15"/>
      <c r="C18" s="15"/>
      <c r="D18" s="15"/>
      <c r="E18" s="15"/>
      <c r="F18" s="15"/>
      <c r="G18" s="15"/>
      <c r="H18" s="137"/>
      <c r="I18" s="15"/>
    </row>
    <row r="19" spans="1:9" s="563" customFormat="1" ht="12.15" customHeight="1">
      <c r="A19" s="15" t="s">
        <v>603</v>
      </c>
      <c r="B19" s="15"/>
      <c r="C19" s="15"/>
      <c r="D19" s="15"/>
      <c r="E19" s="15"/>
      <c r="F19" s="15"/>
      <c r="G19" s="15"/>
      <c r="H19" s="137"/>
      <c r="I19" s="15"/>
    </row>
    <row r="20" spans="1:9" s="93" customFormat="1" ht="13.8">
      <c r="A20" s="15"/>
      <c r="B20" s="21"/>
      <c r="C20" s="21"/>
      <c r="D20" s="21"/>
      <c r="E20" s="21"/>
      <c r="F20" s="21"/>
      <c r="G20" s="21"/>
      <c r="H20" s="21"/>
      <c r="I20" s="15"/>
    </row>
    <row r="21" spans="1:9" s="93" customFormat="1" ht="12.15" customHeight="1">
      <c r="B21" s="558"/>
      <c r="C21" s="558"/>
      <c r="D21" s="558"/>
      <c r="E21" s="558"/>
      <c r="F21" s="558"/>
      <c r="G21" s="558"/>
      <c r="H21" s="558"/>
    </row>
    <row r="22" spans="1:9" s="93" customFormat="1" ht="13.8">
      <c r="B22" s="558"/>
      <c r="C22" s="558"/>
      <c r="D22" s="558"/>
      <c r="E22" s="558"/>
      <c r="F22" s="558"/>
      <c r="G22" s="558"/>
      <c r="H22" s="558"/>
    </row>
    <row r="23" spans="1:9" s="93" customFormat="1" ht="13.8">
      <c r="B23" s="558"/>
      <c r="C23" s="558"/>
      <c r="D23" s="558"/>
      <c r="E23" s="558"/>
      <c r="F23" s="558"/>
      <c r="G23" s="558"/>
      <c r="H23" s="558"/>
    </row>
    <row r="24" spans="1:9" s="93" customFormat="1" ht="13.8">
      <c r="B24" s="558"/>
      <c r="C24" s="558"/>
      <c r="D24" s="558"/>
      <c r="E24" s="558"/>
      <c r="F24" s="558"/>
      <c r="G24" s="558"/>
      <c r="H24" s="558"/>
    </row>
    <row r="25" spans="1:9" s="93" customFormat="1" ht="13.8">
      <c r="B25" s="558"/>
      <c r="C25" s="558"/>
      <c r="D25" s="558"/>
      <c r="E25" s="558"/>
      <c r="F25" s="558"/>
      <c r="G25" s="558"/>
      <c r="H25" s="558"/>
    </row>
    <row r="26" spans="1:9" s="93" customFormat="1" ht="13.8">
      <c r="B26" s="558"/>
      <c r="C26" s="558"/>
      <c r="D26" s="558"/>
      <c r="E26" s="558"/>
      <c r="F26" s="558"/>
      <c r="G26" s="558"/>
      <c r="H26" s="558"/>
    </row>
    <row r="27" spans="1:9">
      <c r="B27" s="565"/>
      <c r="C27" s="565"/>
      <c r="D27" s="565"/>
      <c r="E27" s="565"/>
      <c r="F27" s="565"/>
      <c r="G27" s="565"/>
      <c r="H27" s="565"/>
    </row>
  </sheetData>
  <mergeCells count="11">
    <mergeCell ref="I6:I7"/>
    <mergeCell ref="A2:I2"/>
    <mergeCell ref="A3:I3"/>
    <mergeCell ref="A4:I4"/>
    <mergeCell ref="A6:A7"/>
    <mergeCell ref="B6:C6"/>
    <mergeCell ref="D6:D7"/>
    <mergeCell ref="E6:E7"/>
    <mergeCell ref="F6:F7"/>
    <mergeCell ref="G6:G7"/>
    <mergeCell ref="H6:H7"/>
  </mergeCells>
  <hyperlinks>
    <hyperlink ref="A1" location="Índice!A1" display="Volver al Índice" xr:uid="{D2D2BE80-D8EF-4FD9-BE3D-BEC64217F0EE}"/>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94D1C-3C0E-4FB7-BA90-F2334F0C02FC}">
  <dimension ref="A1:AI23"/>
  <sheetViews>
    <sheetView showGridLines="0" zoomScaleNormal="75" workbookViewId="0"/>
  </sheetViews>
  <sheetFormatPr baseColWidth="10" defaultRowHeight="13.2"/>
  <cols>
    <col min="1" max="1" width="36.88671875" style="7" customWidth="1"/>
    <col min="2" max="7" width="18.44140625" style="7" customWidth="1"/>
    <col min="8" max="8" width="16.44140625" style="7" customWidth="1"/>
    <col min="9" max="10" width="11.5546875" style="7"/>
    <col min="11" max="11" width="13.88671875" style="7" customWidth="1"/>
    <col min="12" max="16384" width="11.5546875" style="7"/>
  </cols>
  <sheetData>
    <row r="1" spans="1:17" s="645" customFormat="1" ht="20.100000000000001" customHeight="1">
      <c r="A1" s="1182" t="s">
        <v>1011</v>
      </c>
      <c r="B1" s="68"/>
      <c r="C1" s="68"/>
      <c r="D1" s="68"/>
      <c r="E1" s="68"/>
      <c r="F1" s="68"/>
      <c r="G1" s="68"/>
      <c r="H1" s="68"/>
    </row>
    <row r="2" spans="1:17" s="539" customFormat="1" ht="25.2" customHeight="1">
      <c r="A2" s="357" t="s">
        <v>671</v>
      </c>
      <c r="B2" s="357"/>
      <c r="C2" s="357"/>
      <c r="D2" s="357"/>
      <c r="E2" s="357"/>
      <c r="F2" s="357"/>
      <c r="G2" s="357"/>
      <c r="H2" s="357"/>
    </row>
    <row r="3" spans="1:17" s="631" customFormat="1" ht="20.100000000000001" customHeight="1">
      <c r="A3" s="97">
        <v>46053</v>
      </c>
      <c r="B3" s="97"/>
      <c r="C3" s="97"/>
      <c r="D3" s="97"/>
      <c r="E3" s="97"/>
      <c r="F3" s="97"/>
      <c r="G3" s="97"/>
      <c r="H3" s="97"/>
    </row>
    <row r="4" spans="1:17" s="95" customFormat="1" ht="20.100000000000001" customHeight="1">
      <c r="A4" s="198" t="s">
        <v>61</v>
      </c>
      <c r="B4" s="198"/>
      <c r="C4" s="198"/>
      <c r="D4" s="198"/>
      <c r="E4" s="198"/>
      <c r="F4" s="198"/>
      <c r="G4" s="198"/>
      <c r="H4" s="198"/>
    </row>
    <row r="5" spans="1:17" ht="20.100000000000001" customHeight="1" thickBot="1"/>
    <row r="6" spans="1:17" ht="25.2" customHeight="1">
      <c r="A6" s="103" t="s">
        <v>1</v>
      </c>
      <c r="B6" s="103" t="s">
        <v>672</v>
      </c>
      <c r="C6" s="103"/>
      <c r="D6" s="103"/>
      <c r="E6" s="103"/>
      <c r="F6" s="103"/>
      <c r="G6" s="204" t="s">
        <v>673</v>
      </c>
      <c r="H6" s="203" t="s">
        <v>674</v>
      </c>
      <c r="I6" s="646"/>
      <c r="J6" s="646"/>
      <c r="K6" s="646"/>
    </row>
    <row r="7" spans="1:17" ht="15.75" customHeight="1">
      <c r="A7" s="104"/>
      <c r="B7" s="647" t="s">
        <v>675</v>
      </c>
      <c r="C7" s="647" t="s">
        <v>676</v>
      </c>
      <c r="D7" s="647" t="s">
        <v>677</v>
      </c>
      <c r="E7" s="647" t="s">
        <v>678</v>
      </c>
      <c r="F7" s="647" t="s">
        <v>97</v>
      </c>
      <c r="G7" s="648"/>
      <c r="H7" s="649"/>
      <c r="I7" s="646"/>
      <c r="J7" s="646"/>
      <c r="K7" s="646"/>
    </row>
    <row r="8" spans="1:17" ht="25.2" customHeight="1">
      <c r="A8" s="223"/>
      <c r="B8" s="207"/>
      <c r="C8" s="207"/>
      <c r="D8" s="207"/>
      <c r="E8" s="207"/>
      <c r="F8" s="207"/>
      <c r="G8" s="207"/>
      <c r="H8" s="206"/>
      <c r="I8" s="646"/>
      <c r="J8" s="646"/>
      <c r="K8" s="646"/>
    </row>
    <row r="9" spans="1:17" ht="9.75" customHeight="1">
      <c r="A9" s="29"/>
      <c r="B9" s="650"/>
      <c r="C9" s="650"/>
      <c r="D9" s="650"/>
      <c r="E9" s="650"/>
      <c r="F9" s="650"/>
      <c r="G9" s="650"/>
      <c r="H9" s="651"/>
      <c r="I9" s="646"/>
      <c r="J9" s="646"/>
      <c r="K9" s="646"/>
    </row>
    <row r="10" spans="1:17" s="21" customFormat="1" ht="20.100000000000001" customHeight="1">
      <c r="A10" s="21" t="s">
        <v>28</v>
      </c>
      <c r="B10" s="652" t="s">
        <v>64</v>
      </c>
      <c r="C10" s="652">
        <v>20.505595381947145</v>
      </c>
      <c r="D10" s="652">
        <v>74.60172798990564</v>
      </c>
      <c r="E10" s="652">
        <v>1.5443846213462593</v>
      </c>
      <c r="F10" s="652">
        <v>96.651707993199054</v>
      </c>
      <c r="G10" s="652">
        <v>3.3482920068009436</v>
      </c>
      <c r="H10" s="653">
        <v>1840148.0180000002</v>
      </c>
      <c r="I10" s="654"/>
      <c r="J10" s="212"/>
      <c r="K10" s="212"/>
      <c r="L10" s="212"/>
      <c r="M10" s="212"/>
      <c r="N10" s="212"/>
      <c r="O10" s="212"/>
      <c r="P10" s="212"/>
      <c r="Q10" s="212"/>
    </row>
    <row r="11" spans="1:17" s="21" customFormat="1" ht="20.100000000000001" customHeight="1">
      <c r="A11" s="21" t="s">
        <v>29</v>
      </c>
      <c r="B11" s="652" t="s">
        <v>64</v>
      </c>
      <c r="C11" s="652">
        <v>31.699311676636587</v>
      </c>
      <c r="D11" s="652">
        <v>67.194341216220806</v>
      </c>
      <c r="E11" s="652" t="s">
        <v>64</v>
      </c>
      <c r="F11" s="652">
        <v>98.893652892857403</v>
      </c>
      <c r="G11" s="652">
        <v>1.1063471071426056</v>
      </c>
      <c r="H11" s="653">
        <v>1030418.024</v>
      </c>
      <c r="I11" s="654"/>
      <c r="J11" s="212"/>
      <c r="K11" s="212"/>
      <c r="L11" s="212"/>
      <c r="M11" s="212"/>
      <c r="N11" s="212"/>
      <c r="O11" s="212"/>
      <c r="P11" s="212"/>
      <c r="Q11" s="212"/>
    </row>
    <row r="12" spans="1:17" s="21" customFormat="1" ht="20.100000000000001" customHeight="1">
      <c r="A12" s="21" t="s">
        <v>30</v>
      </c>
      <c r="B12" s="652" t="s">
        <v>64</v>
      </c>
      <c r="C12" s="652">
        <v>68.480129134682812</v>
      </c>
      <c r="D12" s="652">
        <v>31.509482956548212</v>
      </c>
      <c r="E12" s="652">
        <v>1.0387908768983163E-2</v>
      </c>
      <c r="F12" s="652">
        <v>100</v>
      </c>
      <c r="G12" s="652" t="s">
        <v>64</v>
      </c>
      <c r="H12" s="653">
        <v>232029.37699999998</v>
      </c>
      <c r="I12" s="654"/>
      <c r="J12" s="212"/>
      <c r="K12" s="212"/>
      <c r="L12" s="212"/>
      <c r="M12" s="212"/>
      <c r="N12" s="212"/>
      <c r="O12" s="212"/>
      <c r="P12" s="212"/>
      <c r="Q12" s="212"/>
    </row>
    <row r="13" spans="1:17" s="21" customFormat="1" ht="20.100000000000001" customHeight="1">
      <c r="A13" s="21" t="s">
        <v>31</v>
      </c>
      <c r="B13" s="652" t="s">
        <v>64</v>
      </c>
      <c r="C13" s="652">
        <v>64.453506991246783</v>
      </c>
      <c r="D13" s="652">
        <v>34.054551678188375</v>
      </c>
      <c r="E13" s="652">
        <v>1.4919413305648366</v>
      </c>
      <c r="F13" s="652">
        <v>100</v>
      </c>
      <c r="G13" s="652" t="s">
        <v>64</v>
      </c>
      <c r="H13" s="653">
        <v>1527483.054</v>
      </c>
      <c r="I13" s="654"/>
      <c r="J13" s="212"/>
      <c r="K13" s="212"/>
      <c r="L13" s="212"/>
      <c r="M13" s="212"/>
      <c r="N13" s="212"/>
      <c r="O13" s="212"/>
      <c r="P13" s="212"/>
      <c r="Q13" s="212"/>
    </row>
    <row r="14" spans="1:17" s="21" customFormat="1" ht="20.100000000000001" customHeight="1">
      <c r="A14" s="554" t="s">
        <v>32</v>
      </c>
      <c r="B14" s="652" t="s">
        <v>64</v>
      </c>
      <c r="C14" s="652" t="s">
        <v>64</v>
      </c>
      <c r="D14" s="652" t="s">
        <v>64</v>
      </c>
      <c r="E14" s="652" t="s">
        <v>64</v>
      </c>
      <c r="F14" s="652" t="s">
        <v>64</v>
      </c>
      <c r="G14" s="652" t="s">
        <v>64</v>
      </c>
      <c r="H14" s="655" t="s">
        <v>64</v>
      </c>
      <c r="I14" s="654"/>
      <c r="J14" s="212"/>
      <c r="K14" s="212"/>
      <c r="L14" s="212"/>
      <c r="M14" s="212"/>
      <c r="N14" s="212"/>
      <c r="O14" s="212"/>
      <c r="P14" s="212"/>
      <c r="Q14" s="212"/>
    </row>
    <row r="15" spans="1:17" s="21" customFormat="1" ht="20.100000000000001" customHeight="1">
      <c r="A15" s="554" t="s">
        <v>33</v>
      </c>
      <c r="B15" s="652" t="s">
        <v>64</v>
      </c>
      <c r="C15" s="652">
        <v>3.8012022248524784</v>
      </c>
      <c r="D15" s="652">
        <v>95.555001462829864</v>
      </c>
      <c r="E15" s="652">
        <v>0.64379631231767354</v>
      </c>
      <c r="F15" s="652">
        <v>100</v>
      </c>
      <c r="G15" s="652" t="s">
        <v>64</v>
      </c>
      <c r="H15" s="655">
        <v>463027.19399999996</v>
      </c>
      <c r="I15" s="654"/>
      <c r="J15" s="212"/>
      <c r="K15" s="212"/>
      <c r="L15" s="212"/>
      <c r="M15" s="212"/>
      <c r="N15" s="212"/>
      <c r="O15" s="212"/>
      <c r="P15" s="212"/>
      <c r="Q15" s="212"/>
    </row>
    <row r="16" spans="1:17" s="21" customFormat="1" ht="20.100000000000001" customHeight="1">
      <c r="A16" s="554" t="s">
        <v>34</v>
      </c>
      <c r="B16" s="652" t="s">
        <v>64</v>
      </c>
      <c r="C16" s="652">
        <v>2.7816766191409394</v>
      </c>
      <c r="D16" s="652">
        <v>86.82852972606436</v>
      </c>
      <c r="E16" s="652" t="s">
        <v>64</v>
      </c>
      <c r="F16" s="652">
        <v>89.610206345205299</v>
      </c>
      <c r="G16" s="652">
        <v>10.389793654794701</v>
      </c>
      <c r="H16" s="655">
        <v>135202.56</v>
      </c>
      <c r="I16" s="654"/>
      <c r="J16" s="212"/>
      <c r="K16" s="212"/>
      <c r="L16" s="212"/>
      <c r="M16" s="212"/>
      <c r="N16" s="212"/>
      <c r="O16" s="212"/>
      <c r="P16" s="212"/>
      <c r="Q16" s="212"/>
    </row>
    <row r="17" spans="1:35" s="92" customFormat="1" ht="25.5" customHeight="1" thickBot="1">
      <c r="A17" s="89" t="s">
        <v>35</v>
      </c>
      <c r="B17" s="656" t="s">
        <v>64</v>
      </c>
      <c r="C17" s="656">
        <v>35.74274045951347</v>
      </c>
      <c r="D17" s="656">
        <v>61.555162440119858</v>
      </c>
      <c r="E17" s="656">
        <v>1.0369160853989567</v>
      </c>
      <c r="F17" s="656">
        <v>98.334818985032271</v>
      </c>
      <c r="G17" s="656">
        <v>1.6651810149677315</v>
      </c>
      <c r="H17" s="657">
        <v>5228308.227</v>
      </c>
      <c r="J17" s="658"/>
      <c r="K17" s="658"/>
      <c r="L17" s="658"/>
      <c r="M17" s="658"/>
      <c r="N17" s="658"/>
      <c r="O17" s="658"/>
      <c r="P17" s="658"/>
      <c r="Q17" s="658"/>
    </row>
    <row r="18" spans="1:35" ht="6" customHeight="1">
      <c r="A18" s="15"/>
      <c r="B18" s="15"/>
      <c r="C18" s="15"/>
      <c r="D18" s="15"/>
      <c r="E18" s="15"/>
      <c r="F18" s="15"/>
      <c r="G18" s="15"/>
      <c r="H18" s="1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row>
    <row r="19" spans="1:35" s="120" customFormat="1" ht="11.1" customHeight="1">
      <c r="A19" s="226" t="s">
        <v>363</v>
      </c>
      <c r="B19" s="15"/>
      <c r="C19" s="15"/>
      <c r="D19" s="15"/>
      <c r="E19" s="15"/>
      <c r="F19" s="15"/>
      <c r="G19" s="15"/>
      <c r="H19" s="15"/>
    </row>
    <row r="20" spans="1:35" s="120" customFormat="1" ht="11.1" customHeight="1">
      <c r="A20" s="26" t="s">
        <v>679</v>
      </c>
      <c r="B20" s="15"/>
      <c r="C20" s="15"/>
      <c r="D20" s="15"/>
      <c r="E20" s="15"/>
      <c r="F20" s="15"/>
      <c r="G20" s="15"/>
      <c r="H20" s="15"/>
    </row>
    <row r="21" spans="1:35" s="120" customFormat="1" ht="10.199999999999999">
      <c r="A21" s="15"/>
      <c r="B21" s="15"/>
      <c r="C21" s="15"/>
      <c r="D21" s="15"/>
      <c r="E21" s="15"/>
      <c r="F21" s="15"/>
      <c r="G21" s="15"/>
      <c r="H21" s="15"/>
    </row>
    <row r="22" spans="1:35" s="120" customFormat="1" ht="10.199999999999999">
      <c r="A22" s="25"/>
      <c r="B22" s="25"/>
      <c r="C22" s="25"/>
      <c r="D22" s="25"/>
      <c r="E22" s="25"/>
      <c r="F22" s="25"/>
      <c r="G22" s="25"/>
      <c r="H22" s="25"/>
    </row>
    <row r="23" spans="1:35">
      <c r="A23" s="25"/>
      <c r="B23" s="25"/>
      <c r="C23" s="25"/>
      <c r="D23" s="25"/>
      <c r="E23" s="25"/>
      <c r="F23" s="25"/>
      <c r="G23" s="25"/>
      <c r="H23" s="25"/>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98B0DFA6-3018-4E69-A8E6-B1424178BE00}"/>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D1933-2695-4B4B-ADA7-859C2986A1E8}">
  <dimension ref="A1:O34"/>
  <sheetViews>
    <sheetView showGridLines="0" zoomScaleNormal="100" workbookViewId="0"/>
  </sheetViews>
  <sheetFormatPr baseColWidth="10" defaultRowHeight="13.2"/>
  <cols>
    <col min="1" max="1" width="44" style="7" customWidth="1"/>
    <col min="2" max="2" width="21.88671875" style="7" customWidth="1"/>
    <col min="3" max="4" width="21.44140625" style="7" customWidth="1"/>
    <col min="5" max="5" width="21" style="7" customWidth="1"/>
    <col min="6" max="6" width="22.44140625" style="7" customWidth="1"/>
    <col min="7" max="7" width="13.44140625" style="7" customWidth="1"/>
    <col min="8" max="8" width="19.44140625" style="7" customWidth="1"/>
    <col min="9" max="16384" width="11.5546875" style="7"/>
  </cols>
  <sheetData>
    <row r="1" spans="1:15" s="659" customFormat="1" ht="18" customHeight="1">
      <c r="A1" s="1182" t="s">
        <v>1011</v>
      </c>
      <c r="B1" s="68"/>
      <c r="C1" s="68"/>
      <c r="D1" s="68"/>
      <c r="E1" s="68"/>
      <c r="F1" s="68"/>
    </row>
    <row r="2" spans="1:15" s="539" customFormat="1" ht="25.2" customHeight="1">
      <c r="A2" s="357" t="s">
        <v>680</v>
      </c>
      <c r="B2" s="357"/>
      <c r="C2" s="357"/>
      <c r="D2" s="357"/>
      <c r="E2" s="357"/>
      <c r="F2" s="357"/>
      <c r="H2" s="660"/>
    </row>
    <row r="3" spans="1:15" s="540" customFormat="1" ht="18" customHeight="1">
      <c r="A3" s="97">
        <v>46053</v>
      </c>
      <c r="B3" s="97"/>
      <c r="C3" s="97"/>
      <c r="D3" s="97"/>
      <c r="E3" s="97"/>
      <c r="F3" s="97"/>
      <c r="H3" s="661"/>
    </row>
    <row r="4" spans="1:15" s="102" customFormat="1" ht="18" customHeight="1">
      <c r="A4" s="198" t="s">
        <v>61</v>
      </c>
      <c r="B4" s="198"/>
      <c r="C4" s="198"/>
      <c r="D4" s="198"/>
      <c r="E4" s="198"/>
      <c r="F4" s="198"/>
      <c r="H4" s="621"/>
    </row>
    <row r="5" spans="1:15" ht="7.5" customHeight="1" thickBot="1">
      <c r="A5" s="662"/>
      <c r="B5" s="662"/>
      <c r="C5" s="662"/>
      <c r="D5" s="662"/>
      <c r="E5" s="662"/>
      <c r="F5" s="662"/>
      <c r="G5" s="662"/>
      <c r="H5" s="662"/>
    </row>
    <row r="6" spans="1:15" s="25" customFormat="1" ht="35.1" customHeight="1">
      <c r="A6" s="203" t="s">
        <v>1</v>
      </c>
      <c r="B6" s="203" t="s">
        <v>681</v>
      </c>
      <c r="C6" s="203"/>
      <c r="D6" s="203" t="s">
        <v>682</v>
      </c>
      <c r="E6" s="203"/>
      <c r="F6" s="203" t="s">
        <v>683</v>
      </c>
    </row>
    <row r="7" spans="1:15" s="25" customFormat="1" ht="35.1" customHeight="1">
      <c r="A7" s="649"/>
      <c r="B7" s="647" t="s">
        <v>684</v>
      </c>
      <c r="C7" s="647" t="s">
        <v>685</v>
      </c>
      <c r="D7" s="647" t="s">
        <v>684</v>
      </c>
      <c r="E7" s="647" t="s">
        <v>685</v>
      </c>
      <c r="F7" s="649"/>
    </row>
    <row r="8" spans="1:15" s="25" customFormat="1" ht="7.5" customHeight="1">
      <c r="A8" s="375"/>
      <c r="B8" s="663"/>
      <c r="C8" s="663"/>
      <c r="D8" s="663"/>
      <c r="E8" s="663"/>
      <c r="F8" s="375"/>
    </row>
    <row r="9" spans="1:15" s="25" customFormat="1" ht="8.4" customHeight="1">
      <c r="A9" s="664"/>
      <c r="B9" s="665"/>
      <c r="C9" s="665"/>
      <c r="D9" s="665"/>
      <c r="E9" s="665"/>
      <c r="F9" s="666"/>
    </row>
    <row r="10" spans="1:15" s="21" customFormat="1" ht="20.100000000000001" customHeight="1">
      <c r="A10" s="21" t="s">
        <v>28</v>
      </c>
      <c r="B10" s="667">
        <v>91.208791208791212</v>
      </c>
      <c r="C10" s="667">
        <v>8.791208791208792</v>
      </c>
      <c r="D10" s="667" t="s">
        <v>64</v>
      </c>
      <c r="E10" s="667" t="s">
        <v>64</v>
      </c>
      <c r="F10" s="668">
        <v>455000</v>
      </c>
      <c r="G10" s="669"/>
      <c r="H10" s="212"/>
      <c r="I10" s="212"/>
      <c r="J10" s="212"/>
      <c r="K10" s="212"/>
      <c r="L10" s="212"/>
      <c r="M10" s="212"/>
      <c r="N10" s="212"/>
      <c r="O10" s="212"/>
    </row>
    <row r="11" spans="1:15" s="21" customFormat="1" ht="20.100000000000001" customHeight="1">
      <c r="A11" s="21" t="s">
        <v>29</v>
      </c>
      <c r="B11" s="667">
        <v>3.0805843614750543</v>
      </c>
      <c r="C11" s="667">
        <v>96.919415638524967</v>
      </c>
      <c r="D11" s="667" t="s">
        <v>64</v>
      </c>
      <c r="E11" s="667" t="s">
        <v>64</v>
      </c>
      <c r="F11" s="668">
        <v>295081.80699999997</v>
      </c>
      <c r="G11" s="669"/>
      <c r="H11" s="212"/>
      <c r="I11" s="212"/>
      <c r="J11" s="212"/>
      <c r="K11" s="212"/>
      <c r="L11" s="212"/>
      <c r="M11" s="212"/>
      <c r="N11" s="212"/>
      <c r="O11" s="212"/>
    </row>
    <row r="12" spans="1:15" s="21" customFormat="1" ht="20.100000000000001" customHeight="1">
      <c r="A12" s="21" t="s">
        <v>30</v>
      </c>
      <c r="B12" s="667" t="s">
        <v>64</v>
      </c>
      <c r="C12" s="667" t="s">
        <v>64</v>
      </c>
      <c r="D12" s="667" t="s">
        <v>64</v>
      </c>
      <c r="E12" s="667" t="s">
        <v>64</v>
      </c>
      <c r="F12" s="668" t="s">
        <v>64</v>
      </c>
      <c r="G12" s="669"/>
      <c r="H12" s="212"/>
      <c r="I12" s="212"/>
      <c r="J12" s="212"/>
      <c r="K12" s="212"/>
      <c r="L12" s="212"/>
      <c r="M12" s="212"/>
      <c r="N12" s="212"/>
      <c r="O12" s="212"/>
    </row>
    <row r="13" spans="1:15" s="21" customFormat="1" ht="20.100000000000001" customHeight="1">
      <c r="A13" s="21" t="s">
        <v>31</v>
      </c>
      <c r="B13" s="667">
        <v>100</v>
      </c>
      <c r="C13" s="667" t="s">
        <v>64</v>
      </c>
      <c r="D13" s="667" t="s">
        <v>64</v>
      </c>
      <c r="E13" s="667" t="s">
        <v>64</v>
      </c>
      <c r="F13" s="668">
        <v>108000</v>
      </c>
      <c r="G13" s="669"/>
      <c r="H13" s="212"/>
      <c r="I13" s="212"/>
      <c r="J13" s="212"/>
      <c r="K13" s="212"/>
      <c r="L13" s="212"/>
      <c r="M13" s="212"/>
      <c r="N13" s="212"/>
      <c r="O13" s="212"/>
    </row>
    <row r="14" spans="1:15" s="21" customFormat="1" ht="20.100000000000001" customHeight="1">
      <c r="A14" s="554" t="s">
        <v>32</v>
      </c>
      <c r="B14" s="667">
        <v>36.884342409223244</v>
      </c>
      <c r="C14" s="667">
        <v>23.431820442719381</v>
      </c>
      <c r="D14" s="667">
        <v>20.257884490633703</v>
      </c>
      <c r="E14" s="667">
        <v>19.425952745204736</v>
      </c>
      <c r="F14" s="668">
        <v>1139197.7830000001</v>
      </c>
      <c r="G14" s="669"/>
      <c r="H14" s="212"/>
      <c r="I14" s="212"/>
      <c r="J14" s="212"/>
      <c r="K14" s="212"/>
      <c r="L14" s="212"/>
      <c r="M14" s="212"/>
      <c r="N14" s="212"/>
      <c r="O14" s="212"/>
    </row>
    <row r="15" spans="1:15" s="21" customFormat="1" ht="20.100000000000001" customHeight="1">
      <c r="A15" s="554" t="s">
        <v>33</v>
      </c>
      <c r="B15" s="667">
        <v>4.9945256859459946</v>
      </c>
      <c r="C15" s="667">
        <v>3.3454062773644897</v>
      </c>
      <c r="D15" s="667" t="s">
        <v>64</v>
      </c>
      <c r="E15" s="667">
        <v>91.660068036689523</v>
      </c>
      <c r="F15" s="668">
        <v>7062.0720000000001</v>
      </c>
      <c r="G15" s="669"/>
      <c r="H15" s="670"/>
      <c r="I15" s="212"/>
      <c r="J15" s="212"/>
      <c r="K15" s="212"/>
      <c r="L15" s="212"/>
      <c r="M15" s="212"/>
      <c r="N15" s="212"/>
      <c r="O15" s="212"/>
    </row>
    <row r="16" spans="1:15" s="21" customFormat="1" ht="20.100000000000001" customHeight="1">
      <c r="A16" s="554" t="s">
        <v>34</v>
      </c>
      <c r="B16" s="667">
        <v>87.009612886464012</v>
      </c>
      <c r="C16" s="667">
        <v>12.990387113535984</v>
      </c>
      <c r="D16" s="667" t="s">
        <v>64</v>
      </c>
      <c r="E16" s="667" t="s">
        <v>64</v>
      </c>
      <c r="F16" s="668">
        <v>153960</v>
      </c>
      <c r="G16" s="669"/>
      <c r="H16" s="212"/>
      <c r="I16" s="212"/>
      <c r="J16" s="212"/>
      <c r="K16" s="212"/>
      <c r="L16" s="212"/>
      <c r="M16" s="212"/>
      <c r="N16" s="212"/>
      <c r="O16" s="212"/>
    </row>
    <row r="17" spans="1:15" s="413" customFormat="1" ht="30.15" customHeight="1" thickBot="1">
      <c r="A17" s="89" t="s">
        <v>35</v>
      </c>
      <c r="B17" s="671">
        <v>50.344610817428915</v>
      </c>
      <c r="C17" s="671">
        <v>28.409494733549433</v>
      </c>
      <c r="D17" s="671">
        <v>10.69254474771377</v>
      </c>
      <c r="E17" s="671">
        <v>10.553349747640606</v>
      </c>
      <c r="F17" s="672">
        <v>2158301.662</v>
      </c>
      <c r="G17" s="669"/>
      <c r="H17" s="673"/>
      <c r="I17" s="673"/>
      <c r="J17" s="673"/>
      <c r="K17" s="673"/>
      <c r="L17" s="673"/>
      <c r="M17" s="673"/>
      <c r="N17" s="673"/>
      <c r="O17" s="673"/>
    </row>
    <row r="18" spans="1:15" ht="5.25" customHeight="1">
      <c r="A18" s="15"/>
      <c r="B18" s="674"/>
      <c r="C18" s="674"/>
      <c r="D18" s="674"/>
      <c r="E18" s="674"/>
      <c r="F18" s="31"/>
      <c r="G18" s="675"/>
      <c r="H18" s="676"/>
    </row>
    <row r="19" spans="1:15">
      <c r="A19" s="88" t="s">
        <v>363</v>
      </c>
      <c r="B19" s="15"/>
      <c r="C19" s="15"/>
      <c r="D19" s="15"/>
      <c r="E19" s="15"/>
      <c r="F19" s="677"/>
      <c r="G19" s="25"/>
      <c r="H19" s="371"/>
    </row>
    <row r="20" spans="1:15">
      <c r="A20" s="15"/>
      <c r="B20" s="674"/>
      <c r="C20" s="674"/>
      <c r="D20" s="674"/>
      <c r="E20" s="674"/>
      <c r="F20" s="31"/>
      <c r="G20" s="675"/>
      <c r="H20" s="676"/>
    </row>
    <row r="21" spans="1:15">
      <c r="A21" s="15"/>
      <c r="B21" s="15"/>
      <c r="C21" s="15"/>
      <c r="D21" s="15"/>
      <c r="E21" s="15"/>
      <c r="F21" s="16"/>
      <c r="G21" s="25"/>
      <c r="H21" s="371"/>
    </row>
    <row r="22" spans="1:15">
      <c r="A22" s="15"/>
      <c r="B22" s="15"/>
      <c r="C22" s="15"/>
      <c r="D22" s="15"/>
      <c r="E22" s="15"/>
      <c r="F22" s="16"/>
      <c r="G22" s="25"/>
      <c r="H22" s="371"/>
    </row>
    <row r="23" spans="1:15">
      <c r="A23" s="15"/>
      <c r="B23" s="15"/>
      <c r="C23" s="15"/>
      <c r="D23" s="15"/>
      <c r="E23" s="15"/>
      <c r="F23" s="15"/>
      <c r="G23" s="25"/>
      <c r="H23" s="371"/>
    </row>
    <row r="24" spans="1:15">
      <c r="H24" s="371"/>
    </row>
    <row r="25" spans="1:15">
      <c r="H25" s="371"/>
    </row>
    <row r="26" spans="1:15">
      <c r="H26" s="371"/>
    </row>
    <row r="27" spans="1:15">
      <c r="D27" s="610"/>
    </row>
    <row r="33" s="7" customFormat="1"/>
    <row r="34" s="7" customFormat="1"/>
  </sheetData>
  <mergeCells count="8">
    <mergeCell ref="A6:A8"/>
    <mergeCell ref="B6:C6"/>
    <mergeCell ref="D6:E6"/>
    <mergeCell ref="F6:F8"/>
    <mergeCell ref="B7:B8"/>
    <mergeCell ref="C7:C8"/>
    <mergeCell ref="D7:D8"/>
    <mergeCell ref="E7:E8"/>
  </mergeCells>
  <hyperlinks>
    <hyperlink ref="A1" location="Índice!A1" display="Volver al Índice" xr:uid="{41509A16-3D16-402A-9367-64696F7D9021}"/>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EFE35-C4B6-4A80-9285-7C92526E2D18}">
  <dimension ref="A1:F196"/>
  <sheetViews>
    <sheetView showGridLines="0" workbookViewId="0">
      <selection activeCell="A5" sqref="A5"/>
    </sheetView>
  </sheetViews>
  <sheetFormatPr baseColWidth="10" defaultColWidth="11.44140625" defaultRowHeight="13.2"/>
  <cols>
    <col min="1" max="1" width="37.109375" style="682" customWidth="1"/>
    <col min="2" max="3" width="15.6640625" style="682" customWidth="1"/>
    <col min="4" max="4" width="16.44140625" style="682" customWidth="1"/>
    <col min="5" max="5" width="15.6640625" style="682" customWidth="1"/>
    <col min="6" max="256" width="11.44140625" style="682"/>
    <col min="257" max="257" width="37.109375" style="682" customWidth="1"/>
    <col min="258" max="259" width="15.6640625" style="682" customWidth="1"/>
    <col min="260" max="260" width="16.44140625" style="682" customWidth="1"/>
    <col min="261" max="261" width="15.6640625" style="682" customWidth="1"/>
    <col min="262" max="512" width="11.44140625" style="682"/>
    <col min="513" max="513" width="37.109375" style="682" customWidth="1"/>
    <col min="514" max="515" width="15.6640625" style="682" customWidth="1"/>
    <col min="516" max="516" width="16.44140625" style="682" customWidth="1"/>
    <col min="517" max="517" width="15.6640625" style="682" customWidth="1"/>
    <col min="518" max="768" width="11.44140625" style="682"/>
    <col min="769" max="769" width="37.109375" style="682" customWidth="1"/>
    <col min="770" max="771" width="15.6640625" style="682" customWidth="1"/>
    <col min="772" max="772" width="16.44140625" style="682" customWidth="1"/>
    <col min="773" max="773" width="15.6640625" style="682" customWidth="1"/>
    <col min="774" max="1024" width="11.44140625" style="682"/>
    <col min="1025" max="1025" width="37.109375" style="682" customWidth="1"/>
    <col min="1026" max="1027" width="15.6640625" style="682" customWidth="1"/>
    <col min="1028" max="1028" width="16.44140625" style="682" customWidth="1"/>
    <col min="1029" max="1029" width="15.6640625" style="682" customWidth="1"/>
    <col min="1030" max="1280" width="11.44140625" style="682"/>
    <col min="1281" max="1281" width="37.109375" style="682" customWidth="1"/>
    <col min="1282" max="1283" width="15.6640625" style="682" customWidth="1"/>
    <col min="1284" max="1284" width="16.44140625" style="682" customWidth="1"/>
    <col min="1285" max="1285" width="15.6640625" style="682" customWidth="1"/>
    <col min="1286" max="1536" width="11.44140625" style="682"/>
    <col min="1537" max="1537" width="37.109375" style="682" customWidth="1"/>
    <col min="1538" max="1539" width="15.6640625" style="682" customWidth="1"/>
    <col min="1540" max="1540" width="16.44140625" style="682" customWidth="1"/>
    <col min="1541" max="1541" width="15.6640625" style="682" customWidth="1"/>
    <col min="1542" max="1792" width="11.44140625" style="682"/>
    <col min="1793" max="1793" width="37.109375" style="682" customWidth="1"/>
    <col min="1794" max="1795" width="15.6640625" style="682" customWidth="1"/>
    <col min="1796" max="1796" width="16.44140625" style="682" customWidth="1"/>
    <col min="1797" max="1797" width="15.6640625" style="682" customWidth="1"/>
    <col min="1798" max="2048" width="11.44140625" style="682"/>
    <col min="2049" max="2049" width="37.109375" style="682" customWidth="1"/>
    <col min="2050" max="2051" width="15.6640625" style="682" customWidth="1"/>
    <col min="2052" max="2052" width="16.44140625" style="682" customWidth="1"/>
    <col min="2053" max="2053" width="15.6640625" style="682" customWidth="1"/>
    <col min="2054" max="2304" width="11.44140625" style="682"/>
    <col min="2305" max="2305" width="37.109375" style="682" customWidth="1"/>
    <col min="2306" max="2307" width="15.6640625" style="682" customWidth="1"/>
    <col min="2308" max="2308" width="16.44140625" style="682" customWidth="1"/>
    <col min="2309" max="2309" width="15.6640625" style="682" customWidth="1"/>
    <col min="2310" max="2560" width="11.44140625" style="682"/>
    <col min="2561" max="2561" width="37.109375" style="682" customWidth="1"/>
    <col min="2562" max="2563" width="15.6640625" style="682" customWidth="1"/>
    <col min="2564" max="2564" width="16.44140625" style="682" customWidth="1"/>
    <col min="2565" max="2565" width="15.6640625" style="682" customWidth="1"/>
    <col min="2566" max="2816" width="11.44140625" style="682"/>
    <col min="2817" max="2817" width="37.109375" style="682" customWidth="1"/>
    <col min="2818" max="2819" width="15.6640625" style="682" customWidth="1"/>
    <col min="2820" max="2820" width="16.44140625" style="682" customWidth="1"/>
    <col min="2821" max="2821" width="15.6640625" style="682" customWidth="1"/>
    <col min="2822" max="3072" width="11.44140625" style="682"/>
    <col min="3073" max="3073" width="37.109375" style="682" customWidth="1"/>
    <col min="3074" max="3075" width="15.6640625" style="682" customWidth="1"/>
    <col min="3076" max="3076" width="16.44140625" style="682" customWidth="1"/>
    <col min="3077" max="3077" width="15.6640625" style="682" customWidth="1"/>
    <col min="3078" max="3328" width="11.44140625" style="682"/>
    <col min="3329" max="3329" width="37.109375" style="682" customWidth="1"/>
    <col min="3330" max="3331" width="15.6640625" style="682" customWidth="1"/>
    <col min="3332" max="3332" width="16.44140625" style="682" customWidth="1"/>
    <col min="3333" max="3333" width="15.6640625" style="682" customWidth="1"/>
    <col min="3334" max="3584" width="11.44140625" style="682"/>
    <col min="3585" max="3585" width="37.109375" style="682" customWidth="1"/>
    <col min="3586" max="3587" width="15.6640625" style="682" customWidth="1"/>
    <col min="3588" max="3588" width="16.44140625" style="682" customWidth="1"/>
    <col min="3589" max="3589" width="15.6640625" style="682" customWidth="1"/>
    <col min="3590" max="3840" width="11.44140625" style="682"/>
    <col min="3841" max="3841" width="37.109375" style="682" customWidth="1"/>
    <col min="3842" max="3843" width="15.6640625" style="682" customWidth="1"/>
    <col min="3844" max="3844" width="16.44140625" style="682" customWidth="1"/>
    <col min="3845" max="3845" width="15.6640625" style="682" customWidth="1"/>
    <col min="3846" max="4096" width="11.44140625" style="682"/>
    <col min="4097" max="4097" width="37.109375" style="682" customWidth="1"/>
    <col min="4098" max="4099" width="15.6640625" style="682" customWidth="1"/>
    <col min="4100" max="4100" width="16.44140625" style="682" customWidth="1"/>
    <col min="4101" max="4101" width="15.6640625" style="682" customWidth="1"/>
    <col min="4102" max="4352" width="11.44140625" style="682"/>
    <col min="4353" max="4353" width="37.109375" style="682" customWidth="1"/>
    <col min="4354" max="4355" width="15.6640625" style="682" customWidth="1"/>
    <col min="4356" max="4356" width="16.44140625" style="682" customWidth="1"/>
    <col min="4357" max="4357" width="15.6640625" style="682" customWidth="1"/>
    <col min="4358" max="4608" width="11.44140625" style="682"/>
    <col min="4609" max="4609" width="37.109375" style="682" customWidth="1"/>
    <col min="4610" max="4611" width="15.6640625" style="682" customWidth="1"/>
    <col min="4612" max="4612" width="16.44140625" style="682" customWidth="1"/>
    <col min="4613" max="4613" width="15.6640625" style="682" customWidth="1"/>
    <col min="4614" max="4864" width="11.44140625" style="682"/>
    <col min="4865" max="4865" width="37.109375" style="682" customWidth="1"/>
    <col min="4866" max="4867" width="15.6640625" style="682" customWidth="1"/>
    <col min="4868" max="4868" width="16.44140625" style="682" customWidth="1"/>
    <col min="4869" max="4869" width="15.6640625" style="682" customWidth="1"/>
    <col min="4870" max="5120" width="11.44140625" style="682"/>
    <col min="5121" max="5121" width="37.109375" style="682" customWidth="1"/>
    <col min="5122" max="5123" width="15.6640625" style="682" customWidth="1"/>
    <col min="5124" max="5124" width="16.44140625" style="682" customWidth="1"/>
    <col min="5125" max="5125" width="15.6640625" style="682" customWidth="1"/>
    <col min="5126" max="5376" width="11.44140625" style="682"/>
    <col min="5377" max="5377" width="37.109375" style="682" customWidth="1"/>
    <col min="5378" max="5379" width="15.6640625" style="682" customWidth="1"/>
    <col min="5380" max="5380" width="16.44140625" style="682" customWidth="1"/>
    <col min="5381" max="5381" width="15.6640625" style="682" customWidth="1"/>
    <col min="5382" max="5632" width="11.44140625" style="682"/>
    <col min="5633" max="5633" width="37.109375" style="682" customWidth="1"/>
    <col min="5634" max="5635" width="15.6640625" style="682" customWidth="1"/>
    <col min="5636" max="5636" width="16.44140625" style="682" customWidth="1"/>
    <col min="5637" max="5637" width="15.6640625" style="682" customWidth="1"/>
    <col min="5638" max="5888" width="11.44140625" style="682"/>
    <col min="5889" max="5889" width="37.109375" style="682" customWidth="1"/>
    <col min="5890" max="5891" width="15.6640625" style="682" customWidth="1"/>
    <col min="5892" max="5892" width="16.44140625" style="682" customWidth="1"/>
    <col min="5893" max="5893" width="15.6640625" style="682" customWidth="1"/>
    <col min="5894" max="6144" width="11.44140625" style="682"/>
    <col min="6145" max="6145" width="37.109375" style="682" customWidth="1"/>
    <col min="6146" max="6147" width="15.6640625" style="682" customWidth="1"/>
    <col min="6148" max="6148" width="16.44140625" style="682" customWidth="1"/>
    <col min="6149" max="6149" width="15.6640625" style="682" customWidth="1"/>
    <col min="6150" max="6400" width="11.44140625" style="682"/>
    <col min="6401" max="6401" width="37.109375" style="682" customWidth="1"/>
    <col min="6402" max="6403" width="15.6640625" style="682" customWidth="1"/>
    <col min="6404" max="6404" width="16.44140625" style="682" customWidth="1"/>
    <col min="6405" max="6405" width="15.6640625" style="682" customWidth="1"/>
    <col min="6406" max="6656" width="11.44140625" style="682"/>
    <col min="6657" max="6657" width="37.109375" style="682" customWidth="1"/>
    <col min="6658" max="6659" width="15.6640625" style="682" customWidth="1"/>
    <col min="6660" max="6660" width="16.44140625" style="682" customWidth="1"/>
    <col min="6661" max="6661" width="15.6640625" style="682" customWidth="1"/>
    <col min="6662" max="6912" width="11.44140625" style="682"/>
    <col min="6913" max="6913" width="37.109375" style="682" customWidth="1"/>
    <col min="6914" max="6915" width="15.6640625" style="682" customWidth="1"/>
    <col min="6916" max="6916" width="16.44140625" style="682" customWidth="1"/>
    <col min="6917" max="6917" width="15.6640625" style="682" customWidth="1"/>
    <col min="6918" max="7168" width="11.44140625" style="682"/>
    <col min="7169" max="7169" width="37.109375" style="682" customWidth="1"/>
    <col min="7170" max="7171" width="15.6640625" style="682" customWidth="1"/>
    <col min="7172" max="7172" width="16.44140625" style="682" customWidth="1"/>
    <col min="7173" max="7173" width="15.6640625" style="682" customWidth="1"/>
    <col min="7174" max="7424" width="11.44140625" style="682"/>
    <col min="7425" max="7425" width="37.109375" style="682" customWidth="1"/>
    <col min="7426" max="7427" width="15.6640625" style="682" customWidth="1"/>
    <col min="7428" max="7428" width="16.44140625" style="682" customWidth="1"/>
    <col min="7429" max="7429" width="15.6640625" style="682" customWidth="1"/>
    <col min="7430" max="7680" width="11.44140625" style="682"/>
    <col min="7681" max="7681" width="37.109375" style="682" customWidth="1"/>
    <col min="7682" max="7683" width="15.6640625" style="682" customWidth="1"/>
    <col min="7684" max="7684" width="16.44140625" style="682" customWidth="1"/>
    <col min="7685" max="7685" width="15.6640625" style="682" customWidth="1"/>
    <col min="7686" max="7936" width="11.44140625" style="682"/>
    <col min="7937" max="7937" width="37.109375" style="682" customWidth="1"/>
    <col min="7938" max="7939" width="15.6640625" style="682" customWidth="1"/>
    <col min="7940" max="7940" width="16.44140625" style="682" customWidth="1"/>
    <col min="7941" max="7941" width="15.6640625" style="682" customWidth="1"/>
    <col min="7942" max="8192" width="11.44140625" style="682"/>
    <col min="8193" max="8193" width="37.109375" style="682" customWidth="1"/>
    <col min="8194" max="8195" width="15.6640625" style="682" customWidth="1"/>
    <col min="8196" max="8196" width="16.44140625" style="682" customWidth="1"/>
    <col min="8197" max="8197" width="15.6640625" style="682" customWidth="1"/>
    <col min="8198" max="8448" width="11.44140625" style="682"/>
    <col min="8449" max="8449" width="37.109375" style="682" customWidth="1"/>
    <col min="8450" max="8451" width="15.6640625" style="682" customWidth="1"/>
    <col min="8452" max="8452" width="16.44140625" style="682" customWidth="1"/>
    <col min="8453" max="8453" width="15.6640625" style="682" customWidth="1"/>
    <col min="8454" max="8704" width="11.44140625" style="682"/>
    <col min="8705" max="8705" width="37.109375" style="682" customWidth="1"/>
    <col min="8706" max="8707" width="15.6640625" style="682" customWidth="1"/>
    <col min="8708" max="8708" width="16.44140625" style="682" customWidth="1"/>
    <col min="8709" max="8709" width="15.6640625" style="682" customWidth="1"/>
    <col min="8710" max="8960" width="11.44140625" style="682"/>
    <col min="8961" max="8961" width="37.109375" style="682" customWidth="1"/>
    <col min="8962" max="8963" width="15.6640625" style="682" customWidth="1"/>
    <col min="8964" max="8964" width="16.44140625" style="682" customWidth="1"/>
    <col min="8965" max="8965" width="15.6640625" style="682" customWidth="1"/>
    <col min="8966" max="9216" width="11.44140625" style="682"/>
    <col min="9217" max="9217" width="37.109375" style="682" customWidth="1"/>
    <col min="9218" max="9219" width="15.6640625" style="682" customWidth="1"/>
    <col min="9220" max="9220" width="16.44140625" style="682" customWidth="1"/>
    <col min="9221" max="9221" width="15.6640625" style="682" customWidth="1"/>
    <col min="9222" max="9472" width="11.44140625" style="682"/>
    <col min="9473" max="9473" width="37.109375" style="682" customWidth="1"/>
    <col min="9474" max="9475" width="15.6640625" style="682" customWidth="1"/>
    <col min="9476" max="9476" width="16.44140625" style="682" customWidth="1"/>
    <col min="9477" max="9477" width="15.6640625" style="682" customWidth="1"/>
    <col min="9478" max="9728" width="11.44140625" style="682"/>
    <col min="9729" max="9729" width="37.109375" style="682" customWidth="1"/>
    <col min="9730" max="9731" width="15.6640625" style="682" customWidth="1"/>
    <col min="9732" max="9732" width="16.44140625" style="682" customWidth="1"/>
    <col min="9733" max="9733" width="15.6640625" style="682" customWidth="1"/>
    <col min="9734" max="9984" width="11.44140625" style="682"/>
    <col min="9985" max="9985" width="37.109375" style="682" customWidth="1"/>
    <col min="9986" max="9987" width="15.6640625" style="682" customWidth="1"/>
    <col min="9988" max="9988" width="16.44140625" style="682" customWidth="1"/>
    <col min="9989" max="9989" width="15.6640625" style="682" customWidth="1"/>
    <col min="9990" max="10240" width="11.44140625" style="682"/>
    <col min="10241" max="10241" width="37.109375" style="682" customWidth="1"/>
    <col min="10242" max="10243" width="15.6640625" style="682" customWidth="1"/>
    <col min="10244" max="10244" width="16.44140625" style="682" customWidth="1"/>
    <col min="10245" max="10245" width="15.6640625" style="682" customWidth="1"/>
    <col min="10246" max="10496" width="11.44140625" style="682"/>
    <col min="10497" max="10497" width="37.109375" style="682" customWidth="1"/>
    <col min="10498" max="10499" width="15.6640625" style="682" customWidth="1"/>
    <col min="10500" max="10500" width="16.44140625" style="682" customWidth="1"/>
    <col min="10501" max="10501" width="15.6640625" style="682" customWidth="1"/>
    <col min="10502" max="10752" width="11.44140625" style="682"/>
    <col min="10753" max="10753" width="37.109375" style="682" customWidth="1"/>
    <col min="10754" max="10755" width="15.6640625" style="682" customWidth="1"/>
    <col min="10756" max="10756" width="16.44140625" style="682" customWidth="1"/>
    <col min="10757" max="10757" width="15.6640625" style="682" customWidth="1"/>
    <col min="10758" max="11008" width="11.44140625" style="682"/>
    <col min="11009" max="11009" width="37.109375" style="682" customWidth="1"/>
    <col min="11010" max="11011" width="15.6640625" style="682" customWidth="1"/>
    <col min="11012" max="11012" width="16.44140625" style="682" customWidth="1"/>
    <col min="11013" max="11013" width="15.6640625" style="682" customWidth="1"/>
    <col min="11014" max="11264" width="11.44140625" style="682"/>
    <col min="11265" max="11265" width="37.109375" style="682" customWidth="1"/>
    <col min="11266" max="11267" width="15.6640625" style="682" customWidth="1"/>
    <col min="11268" max="11268" width="16.44140625" style="682" customWidth="1"/>
    <col min="11269" max="11269" width="15.6640625" style="682" customWidth="1"/>
    <col min="11270" max="11520" width="11.44140625" style="682"/>
    <col min="11521" max="11521" width="37.109375" style="682" customWidth="1"/>
    <col min="11522" max="11523" width="15.6640625" style="682" customWidth="1"/>
    <col min="11524" max="11524" width="16.44140625" style="682" customWidth="1"/>
    <col min="11525" max="11525" width="15.6640625" style="682" customWidth="1"/>
    <col min="11526" max="11776" width="11.44140625" style="682"/>
    <col min="11777" max="11777" width="37.109375" style="682" customWidth="1"/>
    <col min="11778" max="11779" width="15.6640625" style="682" customWidth="1"/>
    <col min="11780" max="11780" width="16.44140625" style="682" customWidth="1"/>
    <col min="11781" max="11781" width="15.6640625" style="682" customWidth="1"/>
    <col min="11782" max="12032" width="11.44140625" style="682"/>
    <col min="12033" max="12033" width="37.109375" style="682" customWidth="1"/>
    <col min="12034" max="12035" width="15.6640625" style="682" customWidth="1"/>
    <col min="12036" max="12036" width="16.44140625" style="682" customWidth="1"/>
    <col min="12037" max="12037" width="15.6640625" style="682" customWidth="1"/>
    <col min="12038" max="12288" width="11.44140625" style="682"/>
    <col min="12289" max="12289" width="37.109375" style="682" customWidth="1"/>
    <col min="12290" max="12291" width="15.6640625" style="682" customWidth="1"/>
    <col min="12292" max="12292" width="16.44140625" style="682" customWidth="1"/>
    <col min="12293" max="12293" width="15.6640625" style="682" customWidth="1"/>
    <col min="12294" max="12544" width="11.44140625" style="682"/>
    <col min="12545" max="12545" width="37.109375" style="682" customWidth="1"/>
    <col min="12546" max="12547" width="15.6640625" style="682" customWidth="1"/>
    <col min="12548" max="12548" width="16.44140625" style="682" customWidth="1"/>
    <col min="12549" max="12549" width="15.6640625" style="682" customWidth="1"/>
    <col min="12550" max="12800" width="11.44140625" style="682"/>
    <col min="12801" max="12801" width="37.109375" style="682" customWidth="1"/>
    <col min="12802" max="12803" width="15.6640625" style="682" customWidth="1"/>
    <col min="12804" max="12804" width="16.44140625" style="682" customWidth="1"/>
    <col min="12805" max="12805" width="15.6640625" style="682" customWidth="1"/>
    <col min="12806" max="13056" width="11.44140625" style="682"/>
    <col min="13057" max="13057" width="37.109375" style="682" customWidth="1"/>
    <col min="13058" max="13059" width="15.6640625" style="682" customWidth="1"/>
    <col min="13060" max="13060" width="16.44140625" style="682" customWidth="1"/>
    <col min="13061" max="13061" width="15.6640625" style="682" customWidth="1"/>
    <col min="13062" max="13312" width="11.44140625" style="682"/>
    <col min="13313" max="13313" width="37.109375" style="682" customWidth="1"/>
    <col min="13314" max="13315" width="15.6640625" style="682" customWidth="1"/>
    <col min="13316" max="13316" width="16.44140625" style="682" customWidth="1"/>
    <col min="13317" max="13317" width="15.6640625" style="682" customWidth="1"/>
    <col min="13318" max="13568" width="11.44140625" style="682"/>
    <col min="13569" max="13569" width="37.109375" style="682" customWidth="1"/>
    <col min="13570" max="13571" width="15.6640625" style="682" customWidth="1"/>
    <col min="13572" max="13572" width="16.44140625" style="682" customWidth="1"/>
    <col min="13573" max="13573" width="15.6640625" style="682" customWidth="1"/>
    <col min="13574" max="13824" width="11.44140625" style="682"/>
    <col min="13825" max="13825" width="37.109375" style="682" customWidth="1"/>
    <col min="13826" max="13827" width="15.6640625" style="682" customWidth="1"/>
    <col min="13828" max="13828" width="16.44140625" style="682" customWidth="1"/>
    <col min="13829" max="13829" width="15.6640625" style="682" customWidth="1"/>
    <col min="13830" max="14080" width="11.44140625" style="682"/>
    <col min="14081" max="14081" width="37.109375" style="682" customWidth="1"/>
    <col min="14082" max="14083" width="15.6640625" style="682" customWidth="1"/>
    <col min="14084" max="14084" width="16.44140625" style="682" customWidth="1"/>
    <col min="14085" max="14085" width="15.6640625" style="682" customWidth="1"/>
    <col min="14086" max="14336" width="11.44140625" style="682"/>
    <col min="14337" max="14337" width="37.109375" style="682" customWidth="1"/>
    <col min="14338" max="14339" width="15.6640625" style="682" customWidth="1"/>
    <col min="14340" max="14340" width="16.44140625" style="682" customWidth="1"/>
    <col min="14341" max="14341" width="15.6640625" style="682" customWidth="1"/>
    <col min="14342" max="14592" width="11.44140625" style="682"/>
    <col min="14593" max="14593" width="37.109375" style="682" customWidth="1"/>
    <col min="14594" max="14595" width="15.6640625" style="682" customWidth="1"/>
    <col min="14596" max="14596" width="16.44140625" style="682" customWidth="1"/>
    <col min="14597" max="14597" width="15.6640625" style="682" customWidth="1"/>
    <col min="14598" max="14848" width="11.44140625" style="682"/>
    <col min="14849" max="14849" width="37.109375" style="682" customWidth="1"/>
    <col min="14850" max="14851" width="15.6640625" style="682" customWidth="1"/>
    <col min="14852" max="14852" width="16.44140625" style="682" customWidth="1"/>
    <col min="14853" max="14853" width="15.6640625" style="682" customWidth="1"/>
    <col min="14854" max="15104" width="11.44140625" style="682"/>
    <col min="15105" max="15105" width="37.109375" style="682" customWidth="1"/>
    <col min="15106" max="15107" width="15.6640625" style="682" customWidth="1"/>
    <col min="15108" max="15108" width="16.44140625" style="682" customWidth="1"/>
    <col min="15109" max="15109" width="15.6640625" style="682" customWidth="1"/>
    <col min="15110" max="15360" width="11.44140625" style="682"/>
    <col min="15361" max="15361" width="37.109375" style="682" customWidth="1"/>
    <col min="15362" max="15363" width="15.6640625" style="682" customWidth="1"/>
    <col min="15364" max="15364" width="16.44140625" style="682" customWidth="1"/>
    <col min="15365" max="15365" width="15.6640625" style="682" customWidth="1"/>
    <col min="15366" max="15616" width="11.44140625" style="682"/>
    <col min="15617" max="15617" width="37.109375" style="682" customWidth="1"/>
    <col min="15618" max="15619" width="15.6640625" style="682" customWidth="1"/>
    <col min="15620" max="15620" width="16.44140625" style="682" customWidth="1"/>
    <col min="15621" max="15621" width="15.6640625" style="682" customWidth="1"/>
    <col min="15622" max="15872" width="11.44140625" style="682"/>
    <col min="15873" max="15873" width="37.109375" style="682" customWidth="1"/>
    <col min="15874" max="15875" width="15.6640625" style="682" customWidth="1"/>
    <col min="15876" max="15876" width="16.44140625" style="682" customWidth="1"/>
    <col min="15877" max="15877" width="15.6640625" style="682" customWidth="1"/>
    <col min="15878" max="16128" width="11.44140625" style="682"/>
    <col min="16129" max="16129" width="37.109375" style="682" customWidth="1"/>
    <col min="16130" max="16131" width="15.6640625" style="682" customWidth="1"/>
    <col min="16132" max="16132" width="16.44140625" style="682" customWidth="1"/>
    <col min="16133" max="16133" width="15.6640625" style="682" customWidth="1"/>
    <col min="16134" max="16384" width="11.44140625" style="682"/>
  </cols>
  <sheetData>
    <row r="1" spans="1:6" ht="18" customHeight="1">
      <c r="A1" s="1182" t="s">
        <v>1011</v>
      </c>
    </row>
    <row r="2" spans="1:6" ht="24.75" customHeight="1">
      <c r="A2" s="683" t="s">
        <v>696</v>
      </c>
      <c r="B2" s="684"/>
      <c r="C2" s="684"/>
      <c r="D2" s="684"/>
      <c r="E2" s="684"/>
    </row>
    <row r="3" spans="1:6" ht="20.25" customHeight="1">
      <c r="A3" s="685">
        <v>46053</v>
      </c>
      <c r="B3" s="684"/>
      <c r="C3" s="684"/>
      <c r="D3" s="684"/>
      <c r="E3" s="684"/>
    </row>
    <row r="4" spans="1:6" ht="18" customHeight="1">
      <c r="A4" s="686" t="s">
        <v>67</v>
      </c>
      <c r="B4" s="684"/>
      <c r="C4" s="684"/>
      <c r="D4" s="684"/>
      <c r="E4" s="684"/>
    </row>
    <row r="5" spans="1:6" ht="18" customHeight="1" thickBot="1">
      <c r="A5" s="687"/>
      <c r="B5" s="688"/>
      <c r="C5" s="688"/>
      <c r="D5" s="688"/>
      <c r="E5" s="688"/>
    </row>
    <row r="6" spans="1:6" ht="13.2" customHeight="1">
      <c r="A6" s="689" t="s">
        <v>697</v>
      </c>
      <c r="B6" s="690" t="s">
        <v>698</v>
      </c>
      <c r="C6" s="691"/>
      <c r="D6" s="692" t="s">
        <v>699</v>
      </c>
      <c r="E6" s="692" t="s">
        <v>700</v>
      </c>
    </row>
    <row r="7" spans="1:6" ht="13.95" customHeight="1">
      <c r="A7" s="684"/>
      <c r="B7" s="693" t="s">
        <v>701</v>
      </c>
      <c r="C7" s="693" t="s">
        <v>702</v>
      </c>
      <c r="D7" s="684"/>
      <c r="E7" s="684"/>
    </row>
    <row r="8" spans="1:6" ht="13.2" customHeight="1">
      <c r="A8" s="684"/>
      <c r="B8" s="684"/>
      <c r="C8" s="684"/>
      <c r="D8" s="684"/>
      <c r="E8" s="684"/>
    </row>
    <row r="9" spans="1:6" ht="6.6" customHeight="1">
      <c r="A9" s="694"/>
      <c r="B9" s="695"/>
      <c r="C9" s="695"/>
      <c r="D9" s="695"/>
      <c r="E9" s="695"/>
    </row>
    <row r="10" spans="1:6" ht="10.5" customHeight="1">
      <c r="A10" s="696"/>
      <c r="B10" s="697"/>
      <c r="C10" s="698"/>
      <c r="D10" s="698"/>
      <c r="E10" s="699"/>
    </row>
    <row r="11" spans="1:6" ht="24.9" customHeight="1">
      <c r="A11" s="700" t="s">
        <v>28</v>
      </c>
      <c r="B11" s="700">
        <v>437938.79</v>
      </c>
      <c r="C11" s="700">
        <v>0</v>
      </c>
      <c r="D11" s="700">
        <v>32099.482</v>
      </c>
      <c r="E11" s="701">
        <v>470038.27299999999</v>
      </c>
      <c r="F11" s="702"/>
    </row>
    <row r="12" spans="1:6" ht="24.9" customHeight="1">
      <c r="A12" s="700" t="s">
        <v>29</v>
      </c>
      <c r="B12" s="700">
        <v>353939.06</v>
      </c>
      <c r="C12" s="700">
        <v>0</v>
      </c>
      <c r="D12" s="700">
        <v>15497.636</v>
      </c>
      <c r="E12" s="701">
        <v>369436.696</v>
      </c>
      <c r="F12" s="702"/>
    </row>
    <row r="13" spans="1:6" ht="24.9" customHeight="1">
      <c r="A13" s="700" t="s">
        <v>30</v>
      </c>
      <c r="B13" s="700">
        <v>59100.286999999997</v>
      </c>
      <c r="C13" s="700">
        <v>0</v>
      </c>
      <c r="D13" s="700">
        <v>3188.7890000000002</v>
      </c>
      <c r="E13" s="701">
        <v>62289.076000000001</v>
      </c>
      <c r="F13" s="702"/>
    </row>
    <row r="14" spans="1:6" ht="24.9" customHeight="1">
      <c r="A14" s="703" t="s">
        <v>703</v>
      </c>
      <c r="B14" s="700">
        <v>311175.43300000002</v>
      </c>
      <c r="C14" s="700">
        <v>0</v>
      </c>
      <c r="D14" s="700">
        <v>72899.05</v>
      </c>
      <c r="E14" s="701">
        <v>384074.48300000001</v>
      </c>
      <c r="F14" s="702"/>
    </row>
    <row r="15" spans="1:6" ht="24.9" customHeight="1">
      <c r="A15" s="700" t="s">
        <v>32</v>
      </c>
      <c r="B15" s="700">
        <v>434003.52399999998</v>
      </c>
      <c r="C15" s="700">
        <v>0</v>
      </c>
      <c r="D15" s="700">
        <v>25574.334999999999</v>
      </c>
      <c r="E15" s="701">
        <v>459577.859</v>
      </c>
      <c r="F15" s="702"/>
    </row>
    <row r="16" spans="1:6" ht="24.9" customHeight="1">
      <c r="A16" s="700" t="s">
        <v>33</v>
      </c>
      <c r="B16" s="700">
        <v>68582.429999999993</v>
      </c>
      <c r="C16" s="700">
        <v>0</v>
      </c>
      <c r="D16" s="700">
        <v>9227.2029999999995</v>
      </c>
      <c r="E16" s="701">
        <v>77809.634000000005</v>
      </c>
      <c r="F16" s="702"/>
    </row>
    <row r="17" spans="1:6" ht="24.9" customHeight="1">
      <c r="A17" s="700" t="s">
        <v>34</v>
      </c>
      <c r="B17" s="700">
        <v>106799.484</v>
      </c>
      <c r="C17" s="700">
        <v>0</v>
      </c>
      <c r="D17" s="700">
        <v>4341.91</v>
      </c>
      <c r="E17" s="701">
        <v>111141.395</v>
      </c>
      <c r="F17" s="702"/>
    </row>
    <row r="18" spans="1:6" ht="31.5" customHeight="1" thickBot="1">
      <c r="A18" s="704" t="s">
        <v>704</v>
      </c>
      <c r="B18" s="705">
        <v>1771539.0109999999</v>
      </c>
      <c r="C18" s="705">
        <v>0</v>
      </c>
      <c r="D18" s="705">
        <v>162828.40700000001</v>
      </c>
      <c r="E18" s="705">
        <v>1934367.419</v>
      </c>
      <c r="F18" s="702"/>
    </row>
    <row r="19" spans="1:6">
      <c r="A19" s="706" t="s">
        <v>705</v>
      </c>
      <c r="B19" s="707"/>
      <c r="C19" s="707"/>
      <c r="D19" s="707"/>
      <c r="E19" s="707"/>
    </row>
    <row r="20" spans="1:6">
      <c r="A20" s="617" t="s">
        <v>706</v>
      </c>
      <c r="B20" s="708"/>
      <c r="C20" s="708"/>
      <c r="D20" s="708"/>
      <c r="E20" s="708"/>
    </row>
    <row r="21" spans="1:6">
      <c r="A21" s="708"/>
      <c r="B21" s="708"/>
      <c r="C21" s="708"/>
      <c r="D21" s="708"/>
      <c r="E21" s="708"/>
    </row>
    <row r="22" spans="1:6" ht="13.2" customHeight="1">
      <c r="A22" s="709"/>
      <c r="B22" s="709"/>
      <c r="C22" s="709"/>
      <c r="D22" s="709"/>
      <c r="E22" s="709"/>
      <c r="F22" s="710"/>
    </row>
    <row r="23" spans="1:6">
      <c r="A23" s="709"/>
      <c r="B23" s="709"/>
      <c r="C23" s="709"/>
      <c r="D23" s="709"/>
      <c r="E23" s="709"/>
    </row>
    <row r="196" spans="3:3">
      <c r="C196" s="682" t="s">
        <v>59</v>
      </c>
    </row>
  </sheetData>
  <mergeCells count="11">
    <mergeCell ref="A20:E21"/>
    <mergeCell ref="A22:E23"/>
    <mergeCell ref="A2:E2"/>
    <mergeCell ref="A3:E3"/>
    <mergeCell ref="A4:E4"/>
    <mergeCell ref="A6:A8"/>
    <mergeCell ref="B6:C6"/>
    <mergeCell ref="D6:D8"/>
    <mergeCell ref="E6:E8"/>
    <mergeCell ref="B7:B8"/>
    <mergeCell ref="C7:C8"/>
  </mergeCells>
  <hyperlinks>
    <hyperlink ref="A1" location="Índice!A1" display="Volver al Índice" xr:uid="{57531D9D-5C2C-40A3-9175-65474DB63F30}"/>
  </hyperlinks>
  <printOptions horizontalCentered="1"/>
  <pageMargins left="0.59055118110236227" right="0.59055118110236227" top="0.98425196850393704" bottom="0.98425196850393704" header="0" footer="0"/>
  <pageSetup paperSize="9" scale="90"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BFFBC-B96C-47F6-B299-B23B206EB14F}">
  <dimension ref="A1:M26"/>
  <sheetViews>
    <sheetView showGridLines="0" topLeftCell="B1" workbookViewId="0">
      <selection activeCell="B1" sqref="B1"/>
    </sheetView>
  </sheetViews>
  <sheetFormatPr baseColWidth="10" defaultRowHeight="13.2"/>
  <cols>
    <col min="1" max="1" width="0.44140625" style="7" hidden="1" customWidth="1"/>
    <col min="2" max="2" width="21.44140625" style="8" customWidth="1"/>
    <col min="3" max="7" width="12.44140625" style="7" customWidth="1"/>
    <col min="8" max="8" width="14.44140625" style="7" customWidth="1"/>
    <col min="9" max="11" width="12.44140625" style="7" customWidth="1"/>
    <col min="12" max="12" width="15.44140625" style="7" customWidth="1"/>
    <col min="13" max="13" width="16.44140625" style="7" bestFit="1" customWidth="1"/>
    <col min="14" max="16384" width="11.5546875" style="7"/>
  </cols>
  <sheetData>
    <row r="1" spans="1:13" s="2" customFormat="1" ht="22.65" customHeight="1">
      <c r="A1" s="1182" t="s">
        <v>1011</v>
      </c>
      <c r="B1" s="1182" t="s">
        <v>1011</v>
      </c>
      <c r="C1" s="68"/>
      <c r="D1" s="68"/>
      <c r="E1" s="68"/>
      <c r="F1" s="68"/>
      <c r="G1" s="68"/>
      <c r="H1" s="68"/>
      <c r="I1" s="68"/>
      <c r="J1" s="68"/>
      <c r="K1" s="68"/>
      <c r="L1" s="68"/>
    </row>
    <row r="2" spans="1:13" s="539" customFormat="1" ht="26.4" customHeight="1">
      <c r="B2" s="3" t="s">
        <v>604</v>
      </c>
      <c r="C2" s="3"/>
      <c r="D2" s="3"/>
      <c r="E2" s="3"/>
      <c r="F2" s="3"/>
      <c r="G2" s="3"/>
      <c r="H2" s="3"/>
      <c r="I2" s="3"/>
      <c r="J2" s="3"/>
      <c r="K2" s="3"/>
      <c r="L2" s="3"/>
    </row>
    <row r="3" spans="1:13" s="540" customFormat="1" ht="24.75" customHeight="1">
      <c r="B3" s="121">
        <v>46053</v>
      </c>
      <c r="C3" s="121"/>
      <c r="D3" s="121"/>
      <c r="E3" s="121"/>
      <c r="F3" s="121"/>
      <c r="G3" s="121"/>
      <c r="H3" s="121"/>
      <c r="I3" s="121"/>
      <c r="J3" s="121"/>
      <c r="K3" s="121"/>
      <c r="L3" s="121"/>
    </row>
    <row r="4" spans="1:13" s="102" customFormat="1" ht="22.65" customHeight="1">
      <c r="B4" s="541" t="s">
        <v>61</v>
      </c>
      <c r="C4" s="541"/>
      <c r="D4" s="541"/>
      <c r="E4" s="541"/>
      <c r="F4" s="541"/>
      <c r="G4" s="541"/>
      <c r="H4" s="541"/>
      <c r="I4" s="541"/>
      <c r="J4" s="541"/>
      <c r="K4" s="541"/>
      <c r="L4" s="541"/>
    </row>
    <row r="5" spans="1:13" s="93" customFormat="1" ht="10.5" customHeight="1" thickBot="1">
      <c r="B5" s="579"/>
      <c r="C5" s="579"/>
      <c r="D5" s="579"/>
      <c r="E5" s="579"/>
      <c r="F5" s="579"/>
      <c r="G5" s="579"/>
      <c r="H5" s="579"/>
      <c r="I5" s="579"/>
      <c r="J5" s="579"/>
      <c r="K5" s="579"/>
    </row>
    <row r="6" spans="1:13" s="93" customFormat="1" ht="30.75" customHeight="1">
      <c r="B6" s="103" t="s">
        <v>1</v>
      </c>
      <c r="C6" s="580" t="s">
        <v>605</v>
      </c>
      <c r="D6" s="580"/>
      <c r="E6" s="580"/>
      <c r="F6" s="580"/>
      <c r="G6" s="204" t="s">
        <v>606</v>
      </c>
      <c r="H6" s="204" t="s">
        <v>607</v>
      </c>
      <c r="I6" s="204" t="s">
        <v>608</v>
      </c>
      <c r="J6" s="204" t="s">
        <v>609</v>
      </c>
      <c r="K6" s="204" t="s">
        <v>610</v>
      </c>
      <c r="L6" s="203" t="s">
        <v>611</v>
      </c>
    </row>
    <row r="7" spans="1:13" s="93" customFormat="1" ht="50.25" customHeight="1">
      <c r="B7" s="223"/>
      <c r="C7" s="568" t="s">
        <v>423</v>
      </c>
      <c r="D7" s="568" t="s">
        <v>612</v>
      </c>
      <c r="E7" s="568" t="s">
        <v>613</v>
      </c>
      <c r="F7" s="568" t="s">
        <v>614</v>
      </c>
      <c r="G7" s="207"/>
      <c r="H7" s="207"/>
      <c r="I7" s="207"/>
      <c r="J7" s="207"/>
      <c r="K7" s="207"/>
      <c r="L7" s="581"/>
    </row>
    <row r="8" spans="1:13" s="93" customFormat="1" ht="4.6500000000000004" customHeight="1">
      <c r="B8" s="15"/>
      <c r="C8" s="15"/>
      <c r="D8" s="15"/>
      <c r="E8" s="15"/>
      <c r="F8" s="15"/>
      <c r="G8" s="15"/>
      <c r="H8" s="15"/>
      <c r="I8" s="15"/>
      <c r="J8" s="15"/>
      <c r="K8" s="15"/>
      <c r="L8" s="16"/>
    </row>
    <row r="9" spans="1:13" s="15" customFormat="1" ht="20.100000000000001" customHeight="1">
      <c r="A9" s="582"/>
      <c r="B9" s="21" t="s">
        <v>28</v>
      </c>
      <c r="C9" s="212">
        <v>0.95326726914516324</v>
      </c>
      <c r="D9" s="212">
        <v>1.8122117475469355E-2</v>
      </c>
      <c r="E9" s="212">
        <v>0.45402847368784538</v>
      </c>
      <c r="F9" s="212">
        <v>98.54994292003245</v>
      </c>
      <c r="G9" s="212" t="s">
        <v>64</v>
      </c>
      <c r="H9" s="212" t="s">
        <v>64</v>
      </c>
      <c r="I9" s="212">
        <v>2.463921965907663E-2</v>
      </c>
      <c r="J9" s="212" t="s">
        <v>64</v>
      </c>
      <c r="K9" s="212" t="s">
        <v>64</v>
      </c>
      <c r="L9" s="583">
        <v>54226.555</v>
      </c>
      <c r="M9" s="584"/>
    </row>
    <row r="10" spans="1:13" s="15" customFormat="1" ht="20.100000000000001" customHeight="1">
      <c r="A10" s="582"/>
      <c r="B10" s="21" t="s">
        <v>29</v>
      </c>
      <c r="C10" s="212">
        <v>0.18463279879349939</v>
      </c>
      <c r="D10" s="212" t="s">
        <v>64</v>
      </c>
      <c r="E10" s="212">
        <v>3.267057762461417</v>
      </c>
      <c r="F10" s="212">
        <v>96.531618527505842</v>
      </c>
      <c r="G10" s="212" t="s">
        <v>64</v>
      </c>
      <c r="H10" s="212" t="s">
        <v>64</v>
      </c>
      <c r="I10" s="212">
        <v>1.6690911239234711E-2</v>
      </c>
      <c r="J10" s="212" t="s">
        <v>64</v>
      </c>
      <c r="K10" s="212" t="s">
        <v>64</v>
      </c>
      <c r="L10" s="583">
        <v>47444.983000000007</v>
      </c>
      <c r="M10" s="584"/>
    </row>
    <row r="11" spans="1:13" s="15" customFormat="1" ht="20.100000000000001" customHeight="1">
      <c r="A11" s="582"/>
      <c r="B11" s="21" t="s">
        <v>30</v>
      </c>
      <c r="C11" s="212">
        <v>0.69638822378848686</v>
      </c>
      <c r="D11" s="212" t="s">
        <v>64</v>
      </c>
      <c r="E11" s="212">
        <v>0.14869425586722321</v>
      </c>
      <c r="F11" s="212">
        <v>79.923958055007191</v>
      </c>
      <c r="G11" s="212" t="s">
        <v>64</v>
      </c>
      <c r="H11" s="212" t="s">
        <v>64</v>
      </c>
      <c r="I11" s="212">
        <v>10.332089026318956</v>
      </c>
      <c r="J11" s="212" t="s">
        <v>64</v>
      </c>
      <c r="K11" s="212">
        <v>8.8988704390181486</v>
      </c>
      <c r="L11" s="583">
        <v>11564.669999999998</v>
      </c>
      <c r="M11" s="584"/>
    </row>
    <row r="12" spans="1:13" s="15" customFormat="1" ht="20.100000000000001" customHeight="1">
      <c r="A12" s="582"/>
      <c r="B12" s="21" t="s">
        <v>31</v>
      </c>
      <c r="C12" s="212">
        <v>1.9671078628927103</v>
      </c>
      <c r="D12" s="212" t="s">
        <v>64</v>
      </c>
      <c r="E12" s="212" t="s">
        <v>64</v>
      </c>
      <c r="F12" s="212">
        <v>97.867757335831797</v>
      </c>
      <c r="G12" s="212" t="s">
        <v>64</v>
      </c>
      <c r="H12" s="212" t="s">
        <v>64</v>
      </c>
      <c r="I12" s="212">
        <v>0.16513480127550326</v>
      </c>
      <c r="J12" s="212" t="s">
        <v>64</v>
      </c>
      <c r="K12" s="212" t="s">
        <v>64</v>
      </c>
      <c r="L12" s="583">
        <v>44576.915000000001</v>
      </c>
      <c r="M12" s="584"/>
    </row>
    <row r="13" spans="1:13" s="15" customFormat="1" ht="20.100000000000001" customHeight="1">
      <c r="A13" s="582"/>
      <c r="B13" s="21" t="s">
        <v>32</v>
      </c>
      <c r="C13" s="212">
        <v>0.5270894408239567</v>
      </c>
      <c r="D13" s="212" t="s">
        <v>64</v>
      </c>
      <c r="E13" s="212" t="s">
        <v>64</v>
      </c>
      <c r="F13" s="212">
        <v>87.328457639888924</v>
      </c>
      <c r="G13" s="212" t="s">
        <v>64</v>
      </c>
      <c r="H13" s="212" t="s">
        <v>64</v>
      </c>
      <c r="I13" s="212">
        <v>12.144399068023102</v>
      </c>
      <c r="J13" s="212" t="s">
        <v>64</v>
      </c>
      <c r="K13" s="212">
        <v>5.3851264020429017E-5</v>
      </c>
      <c r="L13" s="583">
        <v>29711.465999999997</v>
      </c>
      <c r="M13" s="584"/>
    </row>
    <row r="14" spans="1:13" s="15" customFormat="1" ht="20.100000000000001" customHeight="1">
      <c r="A14" s="582"/>
      <c r="B14" s="21" t="s">
        <v>33</v>
      </c>
      <c r="C14" s="212">
        <v>1.5843035274911124</v>
      </c>
      <c r="D14" s="212" t="s">
        <v>64</v>
      </c>
      <c r="E14" s="212">
        <v>0.36192064989255268</v>
      </c>
      <c r="F14" s="212">
        <v>97.937656182931192</v>
      </c>
      <c r="G14" s="212" t="s">
        <v>64</v>
      </c>
      <c r="H14" s="212" t="s">
        <v>64</v>
      </c>
      <c r="I14" s="212">
        <v>0.11611963968514138</v>
      </c>
      <c r="J14" s="212" t="s">
        <v>64</v>
      </c>
      <c r="K14" s="212" t="s">
        <v>64</v>
      </c>
      <c r="L14" s="583">
        <v>11657.804</v>
      </c>
      <c r="M14" s="584"/>
    </row>
    <row r="15" spans="1:13" s="15" customFormat="1" ht="20.100000000000001" customHeight="1">
      <c r="A15" s="582"/>
      <c r="B15" s="21" t="s">
        <v>34</v>
      </c>
      <c r="C15" s="212">
        <v>2.8403286048331533</v>
      </c>
      <c r="D15" s="212" t="s">
        <v>64</v>
      </c>
      <c r="E15" s="212">
        <v>0.63928916921183732</v>
      </c>
      <c r="F15" s="212">
        <v>96.520382225955004</v>
      </c>
      <c r="G15" s="212" t="s">
        <v>64</v>
      </c>
      <c r="H15" s="212" t="s">
        <v>64</v>
      </c>
      <c r="I15" s="212" t="s">
        <v>64</v>
      </c>
      <c r="J15" s="212" t="s">
        <v>64</v>
      </c>
      <c r="K15" s="212" t="s">
        <v>64</v>
      </c>
      <c r="L15" s="583">
        <v>8548.8700000000008</v>
      </c>
      <c r="M15" s="584"/>
    </row>
    <row r="16" spans="1:13" s="15" customFormat="1" ht="31.65" customHeight="1" thickBot="1">
      <c r="A16" s="582">
        <v>10012</v>
      </c>
      <c r="B16" s="89" t="s">
        <v>35</v>
      </c>
      <c r="C16" s="585">
        <v>1.033090045767449</v>
      </c>
      <c r="D16" s="585">
        <v>4.7306312290605968E-3</v>
      </c>
      <c r="E16" s="585">
        <v>0.91960110982428311</v>
      </c>
      <c r="F16" s="585">
        <v>95.182767458550543</v>
      </c>
      <c r="G16" s="585" t="s">
        <v>64</v>
      </c>
      <c r="H16" s="585" t="s">
        <v>64</v>
      </c>
      <c r="I16" s="585">
        <v>2.3643913434445349</v>
      </c>
      <c r="J16" s="585" t="s">
        <v>64</v>
      </c>
      <c r="K16" s="585">
        <v>0.495419411184151</v>
      </c>
      <c r="L16" s="586">
        <v>207731.26299999998</v>
      </c>
      <c r="M16" s="584"/>
    </row>
    <row r="17" spans="2:12" s="93" customFormat="1" ht="8.4" customHeight="1">
      <c r="B17" s="15"/>
      <c r="C17" s="15"/>
      <c r="D17" s="15"/>
      <c r="E17" s="15"/>
      <c r="F17" s="15"/>
      <c r="G17" s="15"/>
      <c r="H17" s="15"/>
      <c r="I17" s="15"/>
      <c r="J17" s="15"/>
      <c r="K17" s="15"/>
      <c r="L17" s="15"/>
    </row>
    <row r="18" spans="2:12" s="563" customFormat="1" ht="10.8">
      <c r="B18" s="15" t="s">
        <v>363</v>
      </c>
      <c r="C18" s="552"/>
      <c r="D18" s="552"/>
      <c r="E18" s="552"/>
      <c r="F18" s="552"/>
      <c r="G18" s="552"/>
      <c r="H18" s="552"/>
      <c r="I18" s="552"/>
      <c r="J18" s="552"/>
      <c r="K18" s="552"/>
      <c r="L18" s="15"/>
    </row>
    <row r="19" spans="2:12" s="563" customFormat="1" ht="10.8">
      <c r="B19" s="15"/>
      <c r="C19" s="552"/>
      <c r="D19" s="552"/>
      <c r="E19" s="552"/>
      <c r="F19" s="552"/>
      <c r="G19" s="552"/>
      <c r="H19" s="552"/>
      <c r="I19" s="552"/>
      <c r="J19" s="552"/>
      <c r="K19" s="552"/>
      <c r="L19" s="15"/>
    </row>
    <row r="20" spans="2:12" s="93" customFormat="1" ht="6" customHeight="1">
      <c r="C20" s="558"/>
      <c r="D20" s="558"/>
      <c r="E20" s="558"/>
      <c r="F20" s="558"/>
      <c r="G20" s="558"/>
      <c r="H20" s="558"/>
      <c r="I20" s="558"/>
      <c r="J20" s="558"/>
      <c r="K20" s="558"/>
    </row>
    <row r="21" spans="2:12" s="93" customFormat="1" ht="13.8">
      <c r="C21" s="558"/>
      <c r="D21" s="558"/>
      <c r="E21" s="558"/>
      <c r="F21" s="558"/>
      <c r="G21" s="558"/>
      <c r="H21" s="558"/>
      <c r="I21" s="558"/>
      <c r="J21" s="558"/>
      <c r="K21" s="558"/>
    </row>
    <row r="22" spans="2:12" s="93" customFormat="1" ht="13.8">
      <c r="C22" s="558"/>
      <c r="D22" s="558"/>
      <c r="E22" s="558"/>
      <c r="F22" s="558"/>
      <c r="G22" s="558"/>
      <c r="H22" s="558"/>
      <c r="I22" s="558"/>
      <c r="J22" s="558"/>
      <c r="K22" s="558"/>
    </row>
    <row r="23" spans="2:12" s="93" customFormat="1" ht="13.8">
      <c r="C23" s="558"/>
      <c r="D23" s="558"/>
      <c r="E23" s="558"/>
      <c r="F23" s="558"/>
      <c r="G23" s="558"/>
      <c r="H23" s="558"/>
      <c r="I23" s="558"/>
      <c r="J23" s="558"/>
      <c r="K23" s="558"/>
    </row>
    <row r="24" spans="2:12" s="93" customFormat="1" ht="13.8"/>
    <row r="25" spans="2:12" s="93" customFormat="1" ht="13.8"/>
    <row r="26" spans="2:12" s="93" customFormat="1" ht="13.8"/>
  </sheetData>
  <mergeCells count="11">
    <mergeCell ref="L6:L7"/>
    <mergeCell ref="B2:L2"/>
    <mergeCell ref="B3:L3"/>
    <mergeCell ref="B4:L4"/>
    <mergeCell ref="B6:B7"/>
    <mergeCell ref="C6:F6"/>
    <mergeCell ref="G6:G7"/>
    <mergeCell ref="H6:H7"/>
    <mergeCell ref="I6:I7"/>
    <mergeCell ref="J6:J7"/>
    <mergeCell ref="K6:K7"/>
  </mergeCells>
  <hyperlinks>
    <hyperlink ref="A1" location="Índice!A1" display="Volver al Índice" xr:uid="{873D8B13-41D0-46A8-865D-127F6659FD4D}"/>
    <hyperlink ref="B1" location="Índice!A1" display="Volver al Índice" xr:uid="{41BF1479-ECB2-47D5-B681-B9D840AC98A7}"/>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7D8BF-4DF3-4B9D-B65B-8B7D5A6F3E06}">
  <dimension ref="A1:O22"/>
  <sheetViews>
    <sheetView showGridLines="0" zoomScaleNormal="75" workbookViewId="0"/>
  </sheetViews>
  <sheetFormatPr baseColWidth="10" defaultColWidth="12.44140625" defaultRowHeight="13.2"/>
  <cols>
    <col min="1" max="1" width="32.109375" style="7" customWidth="1"/>
    <col min="2" max="14" width="12.44140625" style="7" customWidth="1"/>
    <col min="15" max="15" width="14.44140625" style="7" customWidth="1"/>
    <col min="16" max="16384" width="12.44140625" style="7"/>
  </cols>
  <sheetData>
    <row r="1" spans="1:15" s="1" customFormat="1" ht="18" customHeight="1">
      <c r="A1" s="1182" t="s">
        <v>1011</v>
      </c>
      <c r="B1" s="189"/>
      <c r="C1" s="189"/>
      <c r="D1" s="189"/>
      <c r="E1" s="189"/>
      <c r="F1" s="189"/>
      <c r="G1" s="189"/>
      <c r="H1" s="189"/>
      <c r="I1" s="189"/>
      <c r="J1" s="189"/>
      <c r="K1" s="189"/>
      <c r="L1" s="189"/>
      <c r="M1" s="189"/>
      <c r="N1" s="189"/>
    </row>
    <row r="2" spans="1:15" s="539" customFormat="1" ht="25.2" customHeight="1">
      <c r="A2" s="357" t="s">
        <v>707</v>
      </c>
      <c r="B2" s="357"/>
      <c r="C2" s="357"/>
      <c r="D2" s="357"/>
      <c r="E2" s="357"/>
      <c r="F2" s="357"/>
      <c r="G2" s="357"/>
      <c r="H2" s="357"/>
      <c r="I2" s="357"/>
      <c r="J2" s="357"/>
      <c r="K2" s="357"/>
      <c r="L2" s="357"/>
      <c r="M2" s="357"/>
      <c r="N2" s="357"/>
      <c r="O2" s="660"/>
    </row>
    <row r="3" spans="1:15" s="540" customFormat="1" ht="18" customHeight="1">
      <c r="A3" s="97">
        <v>46053</v>
      </c>
      <c r="B3" s="97"/>
      <c r="C3" s="97"/>
      <c r="D3" s="97"/>
      <c r="E3" s="97"/>
      <c r="F3" s="97"/>
      <c r="G3" s="97"/>
      <c r="H3" s="97"/>
      <c r="I3" s="97"/>
      <c r="J3" s="97"/>
      <c r="K3" s="97"/>
      <c r="L3" s="97"/>
      <c r="M3" s="97"/>
      <c r="N3" s="97"/>
      <c r="O3" s="661"/>
    </row>
    <row r="4" spans="1:15" s="102" customFormat="1" ht="18" customHeight="1">
      <c r="A4" s="198" t="s">
        <v>61</v>
      </c>
      <c r="B4" s="198"/>
      <c r="C4" s="198"/>
      <c r="D4" s="198"/>
      <c r="E4" s="198"/>
      <c r="F4" s="198"/>
      <c r="G4" s="198"/>
      <c r="H4" s="198"/>
      <c r="I4" s="198"/>
      <c r="J4" s="198"/>
      <c r="K4" s="198"/>
      <c r="L4" s="198"/>
      <c r="M4" s="198"/>
      <c r="N4" s="198"/>
      <c r="O4" s="621"/>
    </row>
    <row r="5" spans="1:15" ht="11.25" customHeight="1" thickBot="1">
      <c r="A5" s="711"/>
      <c r="B5" s="711"/>
      <c r="C5" s="711"/>
      <c r="D5" s="711"/>
      <c r="E5" s="711"/>
      <c r="F5" s="711"/>
      <c r="G5" s="711"/>
      <c r="H5" s="711"/>
      <c r="I5" s="711"/>
      <c r="J5" s="711"/>
      <c r="K5" s="711"/>
      <c r="L5" s="711"/>
      <c r="M5" s="711"/>
      <c r="N5" s="711"/>
    </row>
    <row r="6" spans="1:15" ht="35.1" customHeight="1">
      <c r="A6" s="103" t="s">
        <v>1</v>
      </c>
      <c r="B6" s="566" t="s">
        <v>605</v>
      </c>
      <c r="C6" s="566"/>
      <c r="D6" s="566"/>
      <c r="E6" s="566"/>
      <c r="F6" s="566"/>
      <c r="G6" s="712"/>
      <c r="H6" s="204" t="s">
        <v>606</v>
      </c>
      <c r="I6" s="204" t="s">
        <v>607</v>
      </c>
      <c r="J6" s="204" t="s">
        <v>708</v>
      </c>
      <c r="K6" s="204" t="s">
        <v>608</v>
      </c>
      <c r="L6" s="204" t="s">
        <v>609</v>
      </c>
      <c r="M6" s="204" t="s">
        <v>610</v>
      </c>
      <c r="N6" s="203" t="s">
        <v>709</v>
      </c>
      <c r="O6" s="93"/>
    </row>
    <row r="7" spans="1:15" ht="81.75" customHeight="1">
      <c r="A7" s="713"/>
      <c r="B7" s="714" t="s">
        <v>710</v>
      </c>
      <c r="C7" s="714" t="s">
        <v>711</v>
      </c>
      <c r="D7" s="714" t="s">
        <v>612</v>
      </c>
      <c r="E7" s="714" t="s">
        <v>712</v>
      </c>
      <c r="F7" s="714" t="s">
        <v>713</v>
      </c>
      <c r="G7" s="714" t="s">
        <v>714</v>
      </c>
      <c r="H7" s="207"/>
      <c r="I7" s="207"/>
      <c r="J7" s="207"/>
      <c r="K7" s="207"/>
      <c r="L7" s="207"/>
      <c r="M7" s="207"/>
      <c r="N7" s="581"/>
      <c r="O7" s="93"/>
    </row>
    <row r="8" spans="1:15" ht="9.75" customHeight="1">
      <c r="A8" s="93"/>
      <c r="B8" s="634"/>
      <c r="C8" s="634"/>
      <c r="D8" s="634"/>
      <c r="E8" s="634"/>
      <c r="F8" s="634"/>
      <c r="G8" s="634"/>
      <c r="H8" s="634"/>
      <c r="I8" s="634"/>
      <c r="J8" s="634"/>
      <c r="K8" s="634"/>
      <c r="L8" s="634"/>
      <c r="M8" s="634"/>
      <c r="N8" s="634"/>
      <c r="O8" s="93"/>
    </row>
    <row r="9" spans="1:15" s="21" customFormat="1" ht="20.100000000000001" customHeight="1">
      <c r="A9" s="21" t="s">
        <v>28</v>
      </c>
      <c r="B9" s="715">
        <v>74.418743772928792</v>
      </c>
      <c r="C9" s="715">
        <v>1.9463961662063469</v>
      </c>
      <c r="D9" s="715">
        <v>0.23956000623686041</v>
      </c>
      <c r="E9" s="715">
        <v>18.778644569506557</v>
      </c>
      <c r="F9" s="715" t="s">
        <v>64</v>
      </c>
      <c r="G9" s="715" t="s">
        <v>64</v>
      </c>
      <c r="H9" s="715" t="s">
        <v>64</v>
      </c>
      <c r="I9" s="715" t="s">
        <v>64</v>
      </c>
      <c r="J9" s="715">
        <v>4.6166554851214281</v>
      </c>
      <c r="K9" s="715" t="s">
        <v>64</v>
      </c>
      <c r="L9" s="715" t="s">
        <v>64</v>
      </c>
      <c r="M9" s="715" t="s">
        <v>64</v>
      </c>
      <c r="N9" s="716">
        <v>9520.6876800000009</v>
      </c>
      <c r="O9" s="669"/>
    </row>
    <row r="10" spans="1:15" s="21" customFormat="1" ht="20.100000000000001" customHeight="1">
      <c r="A10" s="21" t="s">
        <v>29</v>
      </c>
      <c r="B10" s="715">
        <v>50.189288887213912</v>
      </c>
      <c r="C10" s="715">
        <v>0.43024842557465998</v>
      </c>
      <c r="D10" s="715" t="s">
        <v>64</v>
      </c>
      <c r="E10" s="715">
        <v>15.597738002799483</v>
      </c>
      <c r="F10" s="715">
        <v>7.3470921293139018</v>
      </c>
      <c r="G10" s="715" t="s">
        <v>64</v>
      </c>
      <c r="H10" s="715" t="s">
        <v>64</v>
      </c>
      <c r="I10" s="715">
        <v>23.576033928924797</v>
      </c>
      <c r="J10" s="715">
        <v>2.85959862617326</v>
      </c>
      <c r="K10" s="715" t="s">
        <v>64</v>
      </c>
      <c r="L10" s="715" t="s">
        <v>64</v>
      </c>
      <c r="M10" s="715" t="s">
        <v>64</v>
      </c>
      <c r="N10" s="716">
        <v>9581.7642899999992</v>
      </c>
      <c r="O10" s="669"/>
    </row>
    <row r="11" spans="1:15" s="21" customFormat="1" ht="20.100000000000001" customHeight="1">
      <c r="A11" s="21" t="s">
        <v>30</v>
      </c>
      <c r="B11" s="715">
        <v>52.322209232574821</v>
      </c>
      <c r="C11" s="715" t="s">
        <v>64</v>
      </c>
      <c r="D11" s="715" t="s">
        <v>64</v>
      </c>
      <c r="E11" s="715" t="s">
        <v>64</v>
      </c>
      <c r="F11" s="715" t="s">
        <v>64</v>
      </c>
      <c r="G11" s="715" t="s">
        <v>64</v>
      </c>
      <c r="H11" s="715" t="s">
        <v>64</v>
      </c>
      <c r="I11" s="715" t="s">
        <v>64</v>
      </c>
      <c r="J11" s="715">
        <v>9.432725702068403</v>
      </c>
      <c r="K11" s="715" t="s">
        <v>64</v>
      </c>
      <c r="L11" s="715" t="s">
        <v>64</v>
      </c>
      <c r="M11" s="715">
        <v>38.245065065356769</v>
      </c>
      <c r="N11" s="716">
        <v>1763.10491</v>
      </c>
      <c r="O11" s="669"/>
    </row>
    <row r="12" spans="1:15" s="21" customFormat="1" ht="20.100000000000001" customHeight="1">
      <c r="A12" s="21" t="s">
        <v>31</v>
      </c>
      <c r="B12" s="715">
        <v>69.433914465978759</v>
      </c>
      <c r="C12" s="715" t="s">
        <v>64</v>
      </c>
      <c r="D12" s="715" t="s">
        <v>64</v>
      </c>
      <c r="E12" s="715">
        <v>6.7818663623716411</v>
      </c>
      <c r="F12" s="715">
        <v>10.882639838643428</v>
      </c>
      <c r="G12" s="715">
        <v>5.7684404021169113</v>
      </c>
      <c r="H12" s="715" t="s">
        <v>64</v>
      </c>
      <c r="I12" s="715" t="s">
        <v>64</v>
      </c>
      <c r="J12" s="715">
        <v>6.7309727997168167</v>
      </c>
      <c r="K12" s="715" t="s">
        <v>64</v>
      </c>
      <c r="L12" s="715" t="s">
        <v>64</v>
      </c>
      <c r="M12" s="715">
        <v>0.40216613117244782</v>
      </c>
      <c r="N12" s="716">
        <v>7687.9074599999994</v>
      </c>
      <c r="O12" s="669"/>
    </row>
    <row r="13" spans="1:15" s="21" customFormat="1" ht="20.100000000000001" customHeight="1">
      <c r="A13" s="21" t="s">
        <v>32</v>
      </c>
      <c r="B13" s="715" t="s">
        <v>64</v>
      </c>
      <c r="C13" s="715" t="s">
        <v>64</v>
      </c>
      <c r="D13" s="715" t="s">
        <v>64</v>
      </c>
      <c r="E13" s="715">
        <v>87.9900670177515</v>
      </c>
      <c r="F13" s="715">
        <v>2.4397789957329317</v>
      </c>
      <c r="G13" s="715" t="s">
        <v>64</v>
      </c>
      <c r="H13" s="715" t="s">
        <v>64</v>
      </c>
      <c r="I13" s="715">
        <v>9.5701539865155691</v>
      </c>
      <c r="J13" s="715" t="s">
        <v>64</v>
      </c>
      <c r="K13" s="715" t="s">
        <v>64</v>
      </c>
      <c r="L13" s="715" t="s">
        <v>64</v>
      </c>
      <c r="M13" s="715" t="s">
        <v>64</v>
      </c>
      <c r="N13" s="716">
        <v>6937.7230600000003</v>
      </c>
      <c r="O13" s="669"/>
    </row>
    <row r="14" spans="1:15" s="21" customFormat="1" ht="20.100000000000001" customHeight="1">
      <c r="A14" s="21" t="s">
        <v>33</v>
      </c>
      <c r="B14" s="715">
        <v>85.031305695254716</v>
      </c>
      <c r="C14" s="715" t="s">
        <v>64</v>
      </c>
      <c r="D14" s="715" t="s">
        <v>64</v>
      </c>
      <c r="E14" s="715">
        <v>2.2355830923538806</v>
      </c>
      <c r="F14" s="715" t="s">
        <v>64</v>
      </c>
      <c r="G14" s="715" t="s">
        <v>64</v>
      </c>
      <c r="H14" s="715" t="s">
        <v>64</v>
      </c>
      <c r="I14" s="715" t="s">
        <v>64</v>
      </c>
      <c r="J14" s="715">
        <v>12.698634901426772</v>
      </c>
      <c r="K14" s="715" t="s">
        <v>64</v>
      </c>
      <c r="L14" s="715" t="s">
        <v>64</v>
      </c>
      <c r="M14" s="715">
        <v>3.4476310964613802E-2</v>
      </c>
      <c r="N14" s="716">
        <v>2604.3679700000002</v>
      </c>
      <c r="O14" s="669"/>
    </row>
    <row r="15" spans="1:15" s="21" customFormat="1" ht="20.100000000000001" customHeight="1">
      <c r="A15" s="21" t="s">
        <v>34</v>
      </c>
      <c r="B15" s="715">
        <v>43.121377818062165</v>
      </c>
      <c r="C15" s="715">
        <v>3.1808912241865182</v>
      </c>
      <c r="D15" s="715" t="s">
        <v>64</v>
      </c>
      <c r="E15" s="715">
        <v>52.003654055101066</v>
      </c>
      <c r="F15" s="715" t="s">
        <v>64</v>
      </c>
      <c r="G15" s="715" t="s">
        <v>64</v>
      </c>
      <c r="H15" s="715" t="s">
        <v>64</v>
      </c>
      <c r="I15" s="715" t="s">
        <v>64</v>
      </c>
      <c r="J15" s="715">
        <v>1.4583308180324817</v>
      </c>
      <c r="K15" s="715">
        <v>0.23574608461777294</v>
      </c>
      <c r="L15" s="715" t="s">
        <v>64</v>
      </c>
      <c r="M15" s="715" t="s">
        <v>64</v>
      </c>
      <c r="N15" s="716">
        <v>1302.8593899999998</v>
      </c>
      <c r="O15" s="669"/>
    </row>
    <row r="16" spans="1:15" s="21" customFormat="1" ht="20.100000000000001" customHeight="1" thickBot="1">
      <c r="A16" s="89" t="s">
        <v>35</v>
      </c>
      <c r="B16" s="717">
        <v>53.126617396927976</v>
      </c>
      <c r="C16" s="717">
        <v>0.6801751583976674</v>
      </c>
      <c r="D16" s="717">
        <v>5.7890044914081215E-2</v>
      </c>
      <c r="E16" s="717">
        <v>27.01642371866842</v>
      </c>
      <c r="F16" s="717">
        <v>4.3400056840256482</v>
      </c>
      <c r="G16" s="717">
        <v>1.1256096538438491</v>
      </c>
      <c r="H16" s="717" t="s">
        <v>64</v>
      </c>
      <c r="I16" s="717">
        <v>7.4189553001192881</v>
      </c>
      <c r="J16" s="717">
        <v>4.4342807969363083</v>
      </c>
      <c r="K16" s="717">
        <v>7.7958466570546862E-3</v>
      </c>
      <c r="L16" s="717" t="s">
        <v>64</v>
      </c>
      <c r="M16" s="717">
        <v>1.7922463995097042</v>
      </c>
      <c r="N16" s="718">
        <v>39398.41476</v>
      </c>
      <c r="O16" s="669"/>
    </row>
    <row r="17" spans="1:15" ht="9.75" customHeight="1">
      <c r="A17" s="16"/>
      <c r="B17" s="719"/>
      <c r="C17" s="719"/>
      <c r="D17" s="719"/>
      <c r="E17" s="719"/>
      <c r="F17" s="719"/>
      <c r="G17" s="719"/>
      <c r="H17" s="719"/>
      <c r="I17" s="719"/>
      <c r="J17" s="719"/>
      <c r="K17" s="719"/>
      <c r="L17" s="719"/>
      <c r="M17" s="719"/>
      <c r="N17" s="719"/>
      <c r="O17" s="720"/>
    </row>
    <row r="18" spans="1:15" ht="13.8">
      <c r="A18" s="26" t="s">
        <v>363</v>
      </c>
      <c r="B18" s="721"/>
      <c r="C18" s="15"/>
      <c r="D18" s="15"/>
      <c r="E18" s="15"/>
      <c r="F18" s="15"/>
      <c r="G18" s="15"/>
      <c r="H18" s="15"/>
      <c r="I18" s="15"/>
      <c r="J18" s="15"/>
      <c r="K18" s="15"/>
      <c r="L18" s="15"/>
      <c r="M18" s="15"/>
      <c r="N18" s="15"/>
      <c r="O18" s="93"/>
    </row>
    <row r="19" spans="1:15" ht="13.8">
      <c r="A19" s="15"/>
      <c r="B19" s="93"/>
      <c r="C19" s="93"/>
      <c r="D19" s="93"/>
      <c r="E19" s="93"/>
      <c r="F19" s="93"/>
      <c r="G19" s="93"/>
      <c r="H19" s="93"/>
      <c r="I19" s="93"/>
      <c r="J19" s="93"/>
      <c r="K19" s="93"/>
      <c r="L19" s="93"/>
      <c r="M19" s="93"/>
      <c r="N19" s="93"/>
      <c r="O19" s="93"/>
    </row>
    <row r="20" spans="1:15" ht="13.8">
      <c r="A20" s="93"/>
      <c r="B20" s="93"/>
      <c r="C20" s="93"/>
      <c r="D20" s="93"/>
      <c r="E20" s="93"/>
      <c r="F20" s="93"/>
      <c r="G20" s="93"/>
      <c r="H20" s="93"/>
      <c r="I20" s="93"/>
      <c r="J20" s="93"/>
      <c r="K20" s="93"/>
      <c r="L20" s="93"/>
      <c r="M20" s="93"/>
      <c r="N20" s="93"/>
      <c r="O20" s="93"/>
    </row>
    <row r="21" spans="1:15" ht="13.8">
      <c r="A21" s="93"/>
      <c r="B21" s="93"/>
      <c r="C21" s="93"/>
      <c r="D21" s="93"/>
      <c r="E21" s="93"/>
      <c r="F21" s="93"/>
      <c r="G21" s="93"/>
      <c r="H21" s="93"/>
      <c r="I21" s="93"/>
      <c r="J21" s="93"/>
      <c r="K21" s="93"/>
      <c r="L21" s="93"/>
      <c r="M21" s="93"/>
      <c r="N21" s="93"/>
      <c r="O21" s="93"/>
    </row>
    <row r="22" spans="1:15" ht="13.8">
      <c r="A22" s="93"/>
      <c r="B22" s="93"/>
      <c r="C22" s="93"/>
      <c r="D22" s="93"/>
      <c r="E22" s="93"/>
      <c r="F22" s="93"/>
      <c r="G22" s="93"/>
      <c r="H22" s="93"/>
      <c r="I22" s="93"/>
      <c r="J22" s="93"/>
      <c r="K22" s="93"/>
      <c r="L22" s="93"/>
      <c r="M22" s="93"/>
      <c r="N22" s="93"/>
      <c r="O22" s="93"/>
    </row>
  </sheetData>
  <mergeCells count="9">
    <mergeCell ref="L6:L7"/>
    <mergeCell ref="M6:M7"/>
    <mergeCell ref="N6:N7"/>
    <mergeCell ref="A6:A7"/>
    <mergeCell ref="B6:F6"/>
    <mergeCell ref="H6:H7"/>
    <mergeCell ref="I6:I7"/>
    <mergeCell ref="J6:J7"/>
    <mergeCell ref="K6:K7"/>
  </mergeCells>
  <hyperlinks>
    <hyperlink ref="A1" location="Índice!A1" display="Volver al Índice" xr:uid="{40851590-BC8E-46F4-AA09-15554A0D374A}"/>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4C44A-8D6F-4726-8087-0725EF0179D0}">
  <dimension ref="A1:I26"/>
  <sheetViews>
    <sheetView showGridLines="0" workbookViewId="0"/>
  </sheetViews>
  <sheetFormatPr baseColWidth="10" defaultRowHeight="13.2"/>
  <cols>
    <col min="1" max="1" width="33.44140625" style="8" customWidth="1"/>
    <col min="2" max="7" width="16.44140625" style="7" customWidth="1"/>
    <col min="8" max="8" width="17" style="7" customWidth="1"/>
    <col min="9" max="9" width="16.88671875" style="7" bestFit="1" customWidth="1"/>
    <col min="10" max="16384" width="11.5546875" style="7"/>
  </cols>
  <sheetData>
    <row r="1" spans="1:9" s="2" customFormat="1" ht="26.4" customHeight="1">
      <c r="A1" s="1182" t="s">
        <v>1011</v>
      </c>
      <c r="B1" s="68"/>
      <c r="C1" s="68"/>
      <c r="D1" s="68"/>
      <c r="E1" s="68"/>
      <c r="F1" s="68"/>
      <c r="G1" s="68"/>
      <c r="H1" s="68"/>
    </row>
    <row r="2" spans="1:9" s="539" customFormat="1" ht="26.4" customHeight="1">
      <c r="A2" s="3" t="s">
        <v>615</v>
      </c>
      <c r="B2" s="3"/>
      <c r="C2" s="3"/>
      <c r="D2" s="3"/>
      <c r="E2" s="3"/>
      <c r="F2" s="3"/>
      <c r="G2" s="3"/>
      <c r="H2" s="3"/>
    </row>
    <row r="3" spans="1:9" s="540" customFormat="1" ht="21.75" customHeight="1">
      <c r="A3" s="121">
        <v>46053</v>
      </c>
      <c r="B3" s="121"/>
      <c r="C3" s="121"/>
      <c r="D3" s="121"/>
      <c r="E3" s="121"/>
      <c r="F3" s="121"/>
      <c r="G3" s="121"/>
      <c r="H3" s="121"/>
    </row>
    <row r="4" spans="1:9" s="102" customFormat="1" ht="21.75" customHeight="1">
      <c r="A4" s="541" t="s">
        <v>616</v>
      </c>
      <c r="B4" s="541"/>
      <c r="C4" s="541"/>
      <c r="D4" s="541"/>
      <c r="E4" s="541"/>
      <c r="F4" s="541"/>
      <c r="G4" s="541"/>
      <c r="H4" s="541"/>
    </row>
    <row r="5" spans="1:9" s="93" customFormat="1" ht="9.75" customHeight="1" thickBot="1"/>
    <row r="6" spans="1:9" s="93" customFormat="1" ht="77.25" customHeight="1">
      <c r="A6" s="587" t="s">
        <v>1</v>
      </c>
      <c r="B6" s="588" t="s">
        <v>617</v>
      </c>
      <c r="C6" s="588" t="s">
        <v>618</v>
      </c>
      <c r="D6" s="588" t="s">
        <v>619</v>
      </c>
      <c r="E6" s="588" t="s">
        <v>620</v>
      </c>
      <c r="F6" s="588" t="s">
        <v>621</v>
      </c>
      <c r="G6" s="588" t="s">
        <v>622</v>
      </c>
      <c r="H6" s="177" t="s">
        <v>623</v>
      </c>
    </row>
    <row r="7" spans="1:9" s="93" customFormat="1" ht="12.15" customHeight="1">
      <c r="A7" s="589"/>
      <c r="B7" s="15"/>
      <c r="C7" s="15"/>
      <c r="D7" s="15"/>
      <c r="E7" s="15"/>
      <c r="F7" s="15"/>
      <c r="G7" s="15"/>
      <c r="H7" s="16"/>
    </row>
    <row r="8" spans="1:9" s="15" customFormat="1" ht="21.9" customHeight="1">
      <c r="A8" s="21" t="s">
        <v>28</v>
      </c>
      <c r="B8" s="590">
        <v>51.589273083600887</v>
      </c>
      <c r="C8" s="590">
        <v>24.797426360717505</v>
      </c>
      <c r="D8" s="590">
        <v>0.16396046289239902</v>
      </c>
      <c r="E8" s="590">
        <v>0.3835169372303121</v>
      </c>
      <c r="F8" s="590">
        <v>22.724398738787091</v>
      </c>
      <c r="G8" s="590">
        <v>0.34142441677180768</v>
      </c>
      <c r="H8" s="591">
        <v>25852.574000000001</v>
      </c>
      <c r="I8" s="592"/>
    </row>
    <row r="9" spans="1:9" s="15" customFormat="1" ht="21.9" customHeight="1">
      <c r="A9" s="21" t="s">
        <v>29</v>
      </c>
      <c r="B9" s="590">
        <v>46.433374085027197</v>
      </c>
      <c r="C9" s="590">
        <v>19.95438873390551</v>
      </c>
      <c r="D9" s="590">
        <v>5.8701190326139807</v>
      </c>
      <c r="E9" s="590">
        <v>5.1578605546990595</v>
      </c>
      <c r="F9" s="590">
        <v>22.030104925780797</v>
      </c>
      <c r="G9" s="590">
        <v>0.55415266797345275</v>
      </c>
      <c r="H9" s="591">
        <v>16105.67</v>
      </c>
      <c r="I9" s="592"/>
    </row>
    <row r="10" spans="1:9" s="15" customFormat="1" ht="21.9" customHeight="1">
      <c r="A10" s="21" t="s">
        <v>30</v>
      </c>
      <c r="B10" s="590">
        <v>41.520734340845031</v>
      </c>
      <c r="C10" s="590">
        <v>23.570329485729456</v>
      </c>
      <c r="D10" s="590">
        <v>0.68914186318709436</v>
      </c>
      <c r="E10" s="590">
        <v>1.3854771426576085</v>
      </c>
      <c r="F10" s="590">
        <v>32.443775482362597</v>
      </c>
      <c r="G10" s="590">
        <v>0.3905416852182006</v>
      </c>
      <c r="H10" s="591">
        <v>4768.2490000000007</v>
      </c>
      <c r="I10" s="592"/>
    </row>
    <row r="11" spans="1:9" s="15" customFormat="1" ht="21.9" customHeight="1">
      <c r="A11" s="21" t="s">
        <v>31</v>
      </c>
      <c r="B11" s="590">
        <v>17.631428017838495</v>
      </c>
      <c r="C11" s="590">
        <v>4.1711427863091188</v>
      </c>
      <c r="D11" s="590">
        <v>4.114344076127939E-2</v>
      </c>
      <c r="E11" s="590">
        <v>1.3822964565122988</v>
      </c>
      <c r="F11" s="590">
        <v>74.898335853887602</v>
      </c>
      <c r="G11" s="590">
        <v>1.8756534446912165</v>
      </c>
      <c r="H11" s="591">
        <v>31018.309999999998</v>
      </c>
      <c r="I11" s="592"/>
    </row>
    <row r="12" spans="1:9" s="15" customFormat="1" ht="21.9" customHeight="1">
      <c r="A12" s="21" t="s">
        <v>32</v>
      </c>
      <c r="B12" s="590">
        <v>21.990041470609778</v>
      </c>
      <c r="C12" s="590">
        <v>12.730960919893525</v>
      </c>
      <c r="D12" s="590">
        <v>0.17549818160861302</v>
      </c>
      <c r="E12" s="590">
        <v>6.0944176765172369</v>
      </c>
      <c r="F12" s="590">
        <v>49.011343484467737</v>
      </c>
      <c r="G12" s="590">
        <v>9.9977382669031147</v>
      </c>
      <c r="H12" s="591">
        <v>13326.064</v>
      </c>
      <c r="I12" s="592"/>
    </row>
    <row r="13" spans="1:9" s="15" customFormat="1" ht="21.9" customHeight="1">
      <c r="A13" s="21" t="s">
        <v>33</v>
      </c>
      <c r="B13" s="590">
        <v>51.639043564339246</v>
      </c>
      <c r="C13" s="590">
        <v>16.203983317220523</v>
      </c>
      <c r="D13" s="590">
        <v>2.4328250168437466</v>
      </c>
      <c r="E13" s="590">
        <v>3.1792512026772632</v>
      </c>
      <c r="F13" s="590">
        <v>26.079190189276485</v>
      </c>
      <c r="G13" s="590">
        <v>0.46570670964271976</v>
      </c>
      <c r="H13" s="591">
        <v>5187.3850000000002</v>
      </c>
      <c r="I13" s="592"/>
    </row>
    <row r="14" spans="1:9" s="15" customFormat="1" ht="21.9" customHeight="1">
      <c r="A14" s="21" t="s">
        <v>34</v>
      </c>
      <c r="B14" s="590">
        <v>55.910849320594735</v>
      </c>
      <c r="C14" s="590">
        <v>16.458174279395301</v>
      </c>
      <c r="D14" s="590">
        <v>0.26028670729738163</v>
      </c>
      <c r="E14" s="590">
        <v>6.381492209427071</v>
      </c>
      <c r="F14" s="590">
        <v>20.430041785570648</v>
      </c>
      <c r="G14" s="590">
        <v>0.55915569771486628</v>
      </c>
      <c r="H14" s="591">
        <v>5740.9769999999999</v>
      </c>
      <c r="I14" s="592"/>
    </row>
    <row r="15" spans="1:9" s="15" customFormat="1" ht="28.5" customHeight="1" thickBot="1">
      <c r="A15" s="89" t="s">
        <v>35</v>
      </c>
      <c r="B15" s="593">
        <v>36.356447360989364</v>
      </c>
      <c r="C15" s="593">
        <v>15.219948378237252</v>
      </c>
      <c r="D15" s="593">
        <v>1.174481426717451</v>
      </c>
      <c r="E15" s="593">
        <v>2.7138548272752145</v>
      </c>
      <c r="F15" s="593">
        <v>42.411233324126407</v>
      </c>
      <c r="G15" s="593">
        <v>2.1240346826543175</v>
      </c>
      <c r="H15" s="594">
        <v>101999.22899999999</v>
      </c>
      <c r="I15" s="592"/>
    </row>
    <row r="16" spans="1:9" s="93" customFormat="1" ht="6" customHeight="1">
      <c r="A16" s="15"/>
      <c r="B16" s="15"/>
      <c r="C16" s="15"/>
      <c r="D16" s="15"/>
      <c r="E16" s="15"/>
      <c r="F16" s="15"/>
      <c r="G16" s="15"/>
      <c r="H16" s="15"/>
    </row>
    <row r="17" spans="1:8" s="563" customFormat="1" ht="11.1" customHeight="1">
      <c r="A17" s="26" t="s">
        <v>363</v>
      </c>
      <c r="B17" s="15"/>
      <c r="C17" s="15"/>
      <c r="D17" s="15"/>
      <c r="E17" s="15"/>
      <c r="F17" s="15"/>
      <c r="G17" s="15"/>
      <c r="H17" s="595"/>
    </row>
    <row r="18" spans="1:8" s="563" customFormat="1" ht="11.1" customHeight="1">
      <c r="A18" s="26" t="s">
        <v>624</v>
      </c>
      <c r="B18" s="15"/>
      <c r="C18" s="15"/>
      <c r="D18" s="15"/>
      <c r="E18" s="15"/>
      <c r="F18" s="15"/>
      <c r="G18" s="15"/>
      <c r="H18" s="15"/>
    </row>
    <row r="19" spans="1:8" s="563" customFormat="1" ht="11.1" customHeight="1">
      <c r="A19" s="26" t="s">
        <v>625</v>
      </c>
      <c r="B19" s="15"/>
      <c r="C19" s="15"/>
      <c r="D19" s="15"/>
      <c r="E19" s="15"/>
      <c r="F19" s="15"/>
      <c r="G19" s="15"/>
      <c r="H19" s="15"/>
    </row>
    <row r="20" spans="1:8" s="563" customFormat="1" ht="11.1" customHeight="1">
      <c r="A20" s="26" t="s">
        <v>626</v>
      </c>
      <c r="B20" s="15"/>
      <c r="C20" s="15"/>
      <c r="D20" s="15"/>
      <c r="E20" s="15"/>
      <c r="F20" s="15"/>
      <c r="G20" s="15"/>
      <c r="H20" s="15"/>
    </row>
    <row r="21" spans="1:8" s="93" customFormat="1" ht="13.8">
      <c r="A21" s="15"/>
      <c r="B21" s="15"/>
      <c r="C21" s="15"/>
      <c r="D21" s="15"/>
      <c r="E21" s="15"/>
      <c r="F21" s="15"/>
      <c r="G21" s="15"/>
      <c r="H21" s="15"/>
    </row>
    <row r="22" spans="1:8" s="93" customFormat="1" ht="13.8">
      <c r="A22" s="15"/>
      <c r="B22" s="15"/>
      <c r="C22" s="15"/>
      <c r="D22" s="15"/>
      <c r="E22" s="15"/>
      <c r="F22" s="15"/>
      <c r="G22" s="15"/>
      <c r="H22" s="15"/>
    </row>
    <row r="23" spans="1:8" s="93" customFormat="1" ht="13.8">
      <c r="A23" s="15"/>
      <c r="B23" s="15"/>
      <c r="C23" s="15"/>
      <c r="D23" s="15"/>
      <c r="E23" s="15"/>
      <c r="F23" s="15"/>
      <c r="G23" s="15"/>
      <c r="H23" s="15"/>
    </row>
    <row r="24" spans="1:8" s="93" customFormat="1" ht="13.8"/>
    <row r="25" spans="1:8" s="93" customFormat="1" ht="13.8"/>
    <row r="26" spans="1:8" s="93" customFormat="1" ht="13.8"/>
  </sheetData>
  <mergeCells count="3">
    <mergeCell ref="A2:H2"/>
    <mergeCell ref="A3:H3"/>
    <mergeCell ref="A4:H4"/>
  </mergeCells>
  <hyperlinks>
    <hyperlink ref="A1" location="Índice!A1" display="Volver al Índice" xr:uid="{A02DF197-BAFC-44FB-9DC9-ED2EADC517B0}"/>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B10AE-0FA7-406A-83B1-97F1B45F8936}">
  <dimension ref="A1:AF274"/>
  <sheetViews>
    <sheetView showGridLines="0" zoomScale="85" zoomScaleNormal="85" workbookViewId="0"/>
  </sheetViews>
  <sheetFormatPr baseColWidth="10" defaultRowHeight="13.2"/>
  <cols>
    <col min="1" max="1" width="51.44140625" style="7" customWidth="1"/>
    <col min="2" max="9" width="15.44140625" style="7" customWidth="1"/>
    <col min="10" max="16384" width="11.5546875" style="7"/>
  </cols>
  <sheetData>
    <row r="1" spans="1:32" s="630" customFormat="1" ht="18.75" customHeight="1">
      <c r="A1" s="1182" t="s">
        <v>1011</v>
      </c>
      <c r="B1" s="678"/>
      <c r="C1" s="678"/>
      <c r="D1" s="678"/>
      <c r="E1" s="678"/>
      <c r="F1" s="678"/>
      <c r="G1" s="678"/>
      <c r="H1" s="678"/>
      <c r="I1" s="678"/>
    </row>
    <row r="2" spans="1:32" s="539" customFormat="1" ht="25.2" customHeight="1">
      <c r="A2" s="70" t="s">
        <v>686</v>
      </c>
      <c r="B2" s="70"/>
      <c r="C2" s="70"/>
      <c r="D2" s="70"/>
      <c r="E2" s="70"/>
      <c r="F2" s="70"/>
      <c r="G2" s="70"/>
      <c r="H2" s="70"/>
      <c r="I2" s="70"/>
    </row>
    <row r="3" spans="1:32" s="631" customFormat="1" ht="18" customHeight="1">
      <c r="A3" s="72">
        <v>46053</v>
      </c>
      <c r="B3" s="72"/>
      <c r="C3" s="72"/>
      <c r="D3" s="72"/>
      <c r="E3" s="72"/>
      <c r="F3" s="72"/>
      <c r="G3" s="72"/>
      <c r="H3" s="72"/>
      <c r="I3" s="72"/>
    </row>
    <row r="4" spans="1:32" s="102" customFormat="1" ht="18" customHeight="1">
      <c r="A4" s="74" t="s">
        <v>67</v>
      </c>
      <c r="B4" s="74"/>
      <c r="C4" s="74"/>
      <c r="D4" s="74"/>
      <c r="E4" s="74"/>
      <c r="F4" s="74"/>
      <c r="G4" s="74"/>
      <c r="H4" s="74"/>
      <c r="I4" s="74"/>
    </row>
    <row r="5" spans="1:32" ht="6.75" customHeight="1" thickBot="1">
      <c r="A5" s="632"/>
      <c r="B5" s="632"/>
      <c r="C5" s="632"/>
      <c r="D5" s="632"/>
      <c r="E5" s="632"/>
      <c r="F5" s="632"/>
    </row>
    <row r="6" spans="1:32" ht="27" customHeight="1">
      <c r="A6" s="203" t="s">
        <v>1</v>
      </c>
      <c r="B6" s="204" t="s">
        <v>687</v>
      </c>
      <c r="C6" s="204" t="s">
        <v>688</v>
      </c>
      <c r="D6" s="204" t="s">
        <v>689</v>
      </c>
      <c r="E6" s="204" t="s">
        <v>690</v>
      </c>
      <c r="F6" s="204" t="s">
        <v>691</v>
      </c>
      <c r="G6" s="204" t="s">
        <v>692</v>
      </c>
      <c r="H6" s="679" t="s">
        <v>693</v>
      </c>
      <c r="I6" s="679"/>
      <c r="J6" s="632"/>
      <c r="K6" s="632"/>
      <c r="L6" s="632"/>
      <c r="M6" s="632"/>
      <c r="N6" s="632"/>
      <c r="O6" s="632"/>
      <c r="P6" s="632"/>
      <c r="Q6" s="632"/>
      <c r="R6" s="632"/>
      <c r="S6" s="632"/>
      <c r="T6" s="632"/>
      <c r="U6" s="632"/>
      <c r="V6" s="632"/>
      <c r="W6" s="632"/>
      <c r="X6" s="632"/>
      <c r="Y6" s="632"/>
      <c r="Z6" s="632"/>
      <c r="AA6" s="632"/>
      <c r="AB6" s="632"/>
      <c r="AC6" s="632"/>
      <c r="AD6" s="632"/>
      <c r="AE6" s="632"/>
      <c r="AF6" s="632"/>
    </row>
    <row r="7" spans="1:32" ht="26.4" customHeight="1">
      <c r="A7" s="206"/>
      <c r="B7" s="207"/>
      <c r="C7" s="207"/>
      <c r="D7" s="207"/>
      <c r="E7" s="207"/>
      <c r="F7" s="207"/>
      <c r="G7" s="207"/>
      <c r="H7" s="680" t="s">
        <v>694</v>
      </c>
      <c r="I7" s="680" t="s">
        <v>695</v>
      </c>
      <c r="J7" s="632"/>
      <c r="K7" s="632"/>
      <c r="L7" s="632"/>
      <c r="M7" s="632"/>
      <c r="N7" s="632"/>
      <c r="O7" s="632"/>
      <c r="P7" s="632"/>
      <c r="Q7" s="632"/>
      <c r="R7" s="632"/>
      <c r="S7" s="632"/>
      <c r="T7" s="632"/>
      <c r="U7" s="632"/>
      <c r="V7" s="632"/>
      <c r="W7" s="632"/>
      <c r="X7" s="632"/>
      <c r="Y7" s="632"/>
      <c r="Z7" s="632"/>
      <c r="AA7" s="632"/>
      <c r="AB7" s="632"/>
      <c r="AC7" s="632"/>
      <c r="AD7" s="632"/>
      <c r="AE7" s="632"/>
      <c r="AF7" s="632"/>
    </row>
    <row r="8" spans="1:32" s="21" customFormat="1" ht="9" customHeight="1">
      <c r="A8" s="554"/>
      <c r="B8" s="635"/>
      <c r="C8" s="635"/>
      <c r="D8" s="635"/>
      <c r="E8" s="635"/>
      <c r="F8" s="635"/>
      <c r="G8" s="635"/>
      <c r="H8" s="635"/>
      <c r="I8" s="635"/>
      <c r="J8" s="637"/>
      <c r="K8" s="637"/>
      <c r="L8" s="637"/>
      <c r="M8" s="637"/>
      <c r="N8" s="637"/>
      <c r="O8" s="637"/>
      <c r="P8" s="638"/>
      <c r="Q8" s="638"/>
    </row>
    <row r="9" spans="1:32" s="21" customFormat="1" ht="18" customHeight="1">
      <c r="A9" s="21" t="s">
        <v>28</v>
      </c>
      <c r="B9" s="681" t="s">
        <v>64</v>
      </c>
      <c r="C9" s="681" t="s">
        <v>64</v>
      </c>
      <c r="D9" s="681" t="s">
        <v>64</v>
      </c>
      <c r="E9" s="681" t="s">
        <v>64</v>
      </c>
      <c r="F9" s="681" t="s">
        <v>64</v>
      </c>
      <c r="G9" s="681" t="s">
        <v>64</v>
      </c>
      <c r="H9" s="681" t="s">
        <v>64</v>
      </c>
      <c r="I9" s="681" t="s">
        <v>64</v>
      </c>
      <c r="J9" s="637"/>
      <c r="K9" s="637"/>
      <c r="L9" s="637"/>
      <c r="M9" s="637"/>
      <c r="N9" s="637"/>
      <c r="O9" s="637"/>
      <c r="P9" s="638"/>
      <c r="Q9" s="638"/>
    </row>
    <row r="10" spans="1:32" s="21" customFormat="1" ht="18" customHeight="1">
      <c r="A10" s="21" t="s">
        <v>29</v>
      </c>
      <c r="B10" s="681" t="s">
        <v>64</v>
      </c>
      <c r="C10" s="681" t="s">
        <v>64</v>
      </c>
      <c r="D10" s="681" t="s">
        <v>64</v>
      </c>
      <c r="E10" s="681" t="s">
        <v>64</v>
      </c>
      <c r="F10" s="681" t="s">
        <v>64</v>
      </c>
      <c r="G10" s="681" t="s">
        <v>64</v>
      </c>
      <c r="H10" s="681" t="s">
        <v>64</v>
      </c>
      <c r="I10" s="681" t="s">
        <v>64</v>
      </c>
      <c r="J10" s="637"/>
      <c r="K10" s="637"/>
      <c r="L10" s="637"/>
      <c r="M10" s="637"/>
      <c r="N10" s="637"/>
      <c r="O10" s="637"/>
      <c r="P10" s="638"/>
      <c r="Q10" s="638"/>
    </row>
    <row r="11" spans="1:32" s="21" customFormat="1" ht="18" customHeight="1">
      <c r="A11" s="21" t="s">
        <v>30</v>
      </c>
      <c r="B11" s="681" t="s">
        <v>64</v>
      </c>
      <c r="C11" s="681" t="s">
        <v>64</v>
      </c>
      <c r="D11" s="681" t="s">
        <v>64</v>
      </c>
      <c r="E11" s="681" t="s">
        <v>64</v>
      </c>
      <c r="F11" s="681" t="s">
        <v>64</v>
      </c>
      <c r="G11" s="681">
        <v>3059.08088</v>
      </c>
      <c r="H11" s="681" t="s">
        <v>64</v>
      </c>
      <c r="I11" s="681" t="s">
        <v>64</v>
      </c>
      <c r="J11" s="637"/>
      <c r="K11" s="637"/>
      <c r="L11" s="637"/>
      <c r="M11" s="637"/>
      <c r="N11" s="637"/>
      <c r="O11" s="637"/>
      <c r="P11" s="638"/>
      <c r="Q11" s="638"/>
    </row>
    <row r="12" spans="1:32" s="21" customFormat="1" ht="18" customHeight="1">
      <c r="A12" s="21" t="s">
        <v>31</v>
      </c>
      <c r="B12" s="681" t="s">
        <v>64</v>
      </c>
      <c r="C12" s="681" t="s">
        <v>64</v>
      </c>
      <c r="D12" s="681" t="s">
        <v>64</v>
      </c>
      <c r="E12" s="681" t="s">
        <v>64</v>
      </c>
      <c r="F12" s="681" t="s">
        <v>64</v>
      </c>
      <c r="G12" s="681" t="s">
        <v>64</v>
      </c>
      <c r="H12" s="681" t="s">
        <v>64</v>
      </c>
      <c r="I12" s="681" t="s">
        <v>64</v>
      </c>
      <c r="J12" s="637"/>
      <c r="K12" s="637"/>
      <c r="L12" s="637"/>
      <c r="M12" s="637"/>
      <c r="N12" s="637"/>
      <c r="O12" s="637"/>
      <c r="P12" s="638"/>
      <c r="Q12" s="638"/>
    </row>
    <row r="13" spans="1:32" s="21" customFormat="1" ht="18" customHeight="1">
      <c r="A13" s="21" t="s">
        <v>32</v>
      </c>
      <c r="B13" s="681" t="s">
        <v>64</v>
      </c>
      <c r="C13" s="681" t="s">
        <v>64</v>
      </c>
      <c r="D13" s="681" t="s">
        <v>64</v>
      </c>
      <c r="E13" s="681" t="s">
        <v>64</v>
      </c>
      <c r="F13" s="681" t="s">
        <v>64</v>
      </c>
      <c r="G13" s="681" t="s">
        <v>64</v>
      </c>
      <c r="H13" s="681" t="s">
        <v>64</v>
      </c>
      <c r="I13" s="681" t="s">
        <v>64</v>
      </c>
      <c r="J13" s="637"/>
      <c r="K13" s="637"/>
      <c r="L13" s="637"/>
      <c r="M13" s="637"/>
      <c r="N13" s="637"/>
      <c r="O13" s="637"/>
      <c r="P13" s="638"/>
      <c r="Q13" s="638"/>
    </row>
    <row r="14" spans="1:32" s="21" customFormat="1" ht="18" customHeight="1">
      <c r="A14" s="21" t="s">
        <v>33</v>
      </c>
      <c r="B14" s="681">
        <v>78395.104999999996</v>
      </c>
      <c r="C14" s="681" t="s">
        <v>64</v>
      </c>
      <c r="D14" s="681">
        <v>165.37799999999999</v>
      </c>
      <c r="E14" s="681">
        <v>0.115</v>
      </c>
      <c r="F14" s="681">
        <v>78229.728000000003</v>
      </c>
      <c r="G14" s="681" t="s">
        <v>64</v>
      </c>
      <c r="H14" s="681" t="s">
        <v>64</v>
      </c>
      <c r="I14" s="681" t="s">
        <v>64</v>
      </c>
      <c r="J14" s="637"/>
      <c r="K14" s="637"/>
      <c r="L14" s="637"/>
      <c r="M14" s="637"/>
      <c r="N14" s="637"/>
      <c r="O14" s="637"/>
      <c r="P14" s="638"/>
      <c r="Q14" s="638"/>
    </row>
    <row r="15" spans="1:32" s="21" customFormat="1" ht="18" customHeight="1">
      <c r="A15" s="21" t="s">
        <v>34</v>
      </c>
      <c r="B15" s="681" t="s">
        <v>64</v>
      </c>
      <c r="C15" s="681" t="s">
        <v>64</v>
      </c>
      <c r="D15" s="681" t="s">
        <v>64</v>
      </c>
      <c r="E15" s="681" t="s">
        <v>64</v>
      </c>
      <c r="F15" s="681" t="s">
        <v>64</v>
      </c>
      <c r="G15" s="681" t="s">
        <v>64</v>
      </c>
      <c r="H15" s="681" t="s">
        <v>64</v>
      </c>
      <c r="I15" s="681" t="s">
        <v>64</v>
      </c>
      <c r="J15" s="637"/>
      <c r="K15" s="637"/>
      <c r="L15" s="637"/>
      <c r="M15" s="637"/>
      <c r="N15" s="637"/>
      <c r="O15" s="637"/>
      <c r="P15" s="638"/>
      <c r="Q15" s="638"/>
    </row>
    <row r="16" spans="1:32" s="413" customFormat="1" ht="24.75" customHeight="1" thickBot="1">
      <c r="A16" s="89" t="s">
        <v>35</v>
      </c>
      <c r="B16" s="642">
        <v>78395.104999999996</v>
      </c>
      <c r="C16" s="642" t="s">
        <v>64</v>
      </c>
      <c r="D16" s="642">
        <v>165.37799999999999</v>
      </c>
      <c r="E16" s="642">
        <v>0.115</v>
      </c>
      <c r="F16" s="642">
        <v>78229.728000000003</v>
      </c>
      <c r="G16" s="642">
        <v>3059.08088</v>
      </c>
      <c r="H16" s="642" t="s">
        <v>64</v>
      </c>
      <c r="I16" s="642" t="s">
        <v>64</v>
      </c>
      <c r="J16" s="643"/>
      <c r="K16" s="643"/>
      <c r="L16" s="643"/>
      <c r="M16" s="643"/>
      <c r="N16" s="643"/>
      <c r="O16" s="643"/>
    </row>
    <row r="17" spans="1:10" s="76" customFormat="1" ht="6" customHeight="1">
      <c r="A17" s="21"/>
      <c r="B17" s="210"/>
      <c r="C17" s="210"/>
      <c r="D17" s="644"/>
      <c r="E17" s="644"/>
      <c r="F17" s="644"/>
      <c r="G17" s="210"/>
      <c r="H17" s="210"/>
      <c r="I17" s="210"/>
      <c r="J17" s="413"/>
    </row>
    <row r="18" spans="1:10" s="186" customFormat="1" ht="11.25" customHeight="1">
      <c r="A18" s="136" t="s">
        <v>669</v>
      </c>
      <c r="B18" s="21"/>
      <c r="C18" s="21"/>
      <c r="D18" s="21"/>
      <c r="E18" s="21"/>
      <c r="F18" s="21"/>
      <c r="G18" s="21"/>
      <c r="H18" s="369"/>
      <c r="I18" s="369"/>
      <c r="J18" s="413"/>
    </row>
    <row r="19" spans="1:10" s="76" customFormat="1" ht="13.95" customHeight="1">
      <c r="A19" s="564"/>
      <c r="B19" s="564"/>
      <c r="C19" s="564"/>
      <c r="D19" s="564"/>
      <c r="E19" s="564"/>
      <c r="F19" s="564"/>
      <c r="G19" s="564"/>
      <c r="H19" s="564"/>
      <c r="I19" s="564"/>
    </row>
    <row r="20" spans="1:10" s="76" customFormat="1" ht="13.95" customHeight="1">
      <c r="A20" s="564"/>
      <c r="B20" s="564"/>
      <c r="C20" s="564"/>
      <c r="D20" s="564"/>
      <c r="E20" s="564"/>
      <c r="F20" s="564"/>
      <c r="G20" s="564"/>
      <c r="H20" s="564"/>
      <c r="I20" s="564"/>
    </row>
    <row r="21" spans="1:10" s="76" customFormat="1" ht="13.8">
      <c r="A21" s="78"/>
      <c r="B21" s="78"/>
      <c r="C21" s="78"/>
      <c r="D21" s="78"/>
      <c r="E21" s="78"/>
      <c r="F21" s="78"/>
      <c r="G21" s="78"/>
      <c r="H21" s="78"/>
      <c r="I21" s="78"/>
    </row>
    <row r="22" spans="1:10" s="76" customFormat="1"/>
    <row r="23" spans="1:10" s="76" customFormat="1"/>
    <row r="24" spans="1:10" s="76" customFormat="1"/>
    <row r="25" spans="1:10" s="76" customFormat="1"/>
    <row r="26" spans="1:10" s="76" customFormat="1"/>
    <row r="27" spans="1:10" s="76" customFormat="1"/>
    <row r="28" spans="1:10" s="76" customFormat="1"/>
    <row r="29" spans="1:10" s="76" customFormat="1"/>
    <row r="30" spans="1:10" s="76" customFormat="1"/>
    <row r="31" spans="1:10" s="76" customFormat="1"/>
    <row r="32" spans="1:10" s="76" customFormat="1"/>
    <row r="33" s="76" customFormat="1"/>
    <row r="34" s="76" customFormat="1"/>
    <row r="35" s="76" customFormat="1"/>
    <row r="36" s="76" customFormat="1"/>
    <row r="37" s="76" customFormat="1"/>
    <row r="38" s="76" customFormat="1"/>
    <row r="39" s="76" customFormat="1"/>
    <row r="40" s="76" customFormat="1"/>
    <row r="41" s="76" customFormat="1"/>
    <row r="42" s="76" customFormat="1"/>
    <row r="43" s="76" customFormat="1"/>
    <row r="44" s="76" customFormat="1"/>
    <row r="45" s="76" customFormat="1"/>
    <row r="46" s="76" customFormat="1"/>
    <row r="47" s="76" customFormat="1"/>
    <row r="48" s="76" customFormat="1"/>
    <row r="49" s="76" customFormat="1"/>
    <row r="50" s="76" customFormat="1"/>
    <row r="51" s="76" customFormat="1"/>
    <row r="52" s="76" customFormat="1"/>
    <row r="53" s="76" customFormat="1"/>
    <row r="54" s="76" customFormat="1"/>
    <row r="55" s="76" customFormat="1"/>
    <row r="56" s="76" customFormat="1"/>
    <row r="57" s="76" customFormat="1"/>
    <row r="58" s="76" customFormat="1"/>
    <row r="59" s="76" customFormat="1"/>
    <row r="60" s="76" customFormat="1"/>
    <row r="61" s="76" customFormat="1"/>
    <row r="62" s="76" customFormat="1"/>
    <row r="63" s="76" customFormat="1"/>
    <row r="64" s="76" customFormat="1"/>
    <row r="65" s="76" customFormat="1"/>
    <row r="66" s="76" customFormat="1"/>
    <row r="67" s="76" customFormat="1"/>
    <row r="68" s="76" customFormat="1"/>
    <row r="69" s="76" customFormat="1"/>
    <row r="70" s="76" customFormat="1"/>
    <row r="71" s="76" customFormat="1"/>
    <row r="72" s="76" customFormat="1"/>
    <row r="73" s="76" customFormat="1"/>
    <row r="74" s="76" customFormat="1"/>
    <row r="75" s="76" customFormat="1"/>
    <row r="76" s="76" customFormat="1"/>
    <row r="77" s="76" customFormat="1"/>
    <row r="78" s="76" customFormat="1"/>
    <row r="79" s="76" customFormat="1"/>
    <row r="80" s="76" customFormat="1"/>
    <row r="81" s="76" customFormat="1"/>
    <row r="82" s="76" customFormat="1"/>
    <row r="83" s="76" customFormat="1"/>
    <row r="84" s="76" customFormat="1"/>
    <row r="85" s="76" customFormat="1"/>
    <row r="86" s="76" customFormat="1"/>
    <row r="87" s="76" customFormat="1"/>
    <row r="88" s="76" customFormat="1"/>
    <row r="89" s="76" customFormat="1"/>
    <row r="90" s="76" customFormat="1"/>
    <row r="91" s="76" customFormat="1"/>
    <row r="92" s="76" customFormat="1"/>
    <row r="93" s="76" customFormat="1"/>
    <row r="94" s="76" customFormat="1"/>
    <row r="95" s="76" customFormat="1"/>
    <row r="96" s="76" customFormat="1"/>
    <row r="97" s="76" customFormat="1"/>
    <row r="98" s="76" customFormat="1"/>
    <row r="99" s="76" customFormat="1"/>
    <row r="100" s="76" customFormat="1"/>
    <row r="101" s="76" customFormat="1"/>
    <row r="102" s="76" customFormat="1"/>
    <row r="103" s="76" customFormat="1"/>
    <row r="104" s="76" customFormat="1"/>
    <row r="105" s="76" customFormat="1"/>
    <row r="106" s="76" customFormat="1"/>
    <row r="107" s="76" customFormat="1"/>
    <row r="108" s="76" customFormat="1"/>
    <row r="109" s="76" customFormat="1"/>
    <row r="110" s="76" customFormat="1"/>
    <row r="111" s="76" customFormat="1"/>
    <row r="112" s="76" customFormat="1"/>
    <row r="113" s="76" customFormat="1"/>
    <row r="114" s="76" customFormat="1"/>
    <row r="115" s="76" customFormat="1"/>
    <row r="116" s="76" customFormat="1"/>
    <row r="117" s="76" customFormat="1"/>
    <row r="118" s="76" customFormat="1"/>
    <row r="119" s="76" customFormat="1"/>
    <row r="120" s="76" customFormat="1"/>
    <row r="121" s="76" customFormat="1"/>
    <row r="122" s="76" customFormat="1"/>
    <row r="123" s="76" customFormat="1"/>
    <row r="124" s="76" customFormat="1"/>
    <row r="125" s="76" customFormat="1"/>
    <row r="126" s="76" customFormat="1"/>
    <row r="127" s="76" customFormat="1"/>
    <row r="128" s="76" customFormat="1"/>
    <row r="129" s="76" customFormat="1"/>
    <row r="130" s="76" customFormat="1"/>
    <row r="131" s="76" customFormat="1"/>
    <row r="132" s="76" customFormat="1"/>
    <row r="133" s="76" customFormat="1"/>
    <row r="134" s="76" customFormat="1"/>
    <row r="135" s="76" customFormat="1"/>
    <row r="136" s="76" customFormat="1"/>
    <row r="137" s="76" customFormat="1"/>
    <row r="138" s="76" customFormat="1"/>
    <row r="139" s="76" customFormat="1"/>
    <row r="140" s="76" customFormat="1"/>
    <row r="141" s="76" customFormat="1"/>
    <row r="142" s="76" customFormat="1"/>
    <row r="143" s="76" customFormat="1"/>
    <row r="144" s="76" customFormat="1"/>
    <row r="145" s="76" customFormat="1"/>
    <row r="146" s="76" customFormat="1"/>
    <row r="147" s="76" customFormat="1"/>
    <row r="148" s="76" customFormat="1"/>
    <row r="149" s="76" customFormat="1"/>
    <row r="150" s="76" customFormat="1"/>
    <row r="151" s="76" customFormat="1"/>
    <row r="152" s="76" customFormat="1"/>
    <row r="153" s="76" customFormat="1"/>
    <row r="154" s="76" customFormat="1"/>
    <row r="155" s="76" customFormat="1"/>
    <row r="156" s="76" customFormat="1"/>
    <row r="157" s="76" customFormat="1"/>
    <row r="158" s="76" customFormat="1"/>
    <row r="159" s="76" customFormat="1"/>
    <row r="160" s="76" customFormat="1"/>
    <row r="161" s="76" customFormat="1"/>
    <row r="162" s="76" customFormat="1"/>
    <row r="163" s="76" customFormat="1"/>
    <row r="164" s="76" customFormat="1"/>
    <row r="165" s="76" customFormat="1"/>
    <row r="166" s="76" customFormat="1"/>
    <row r="167" s="76" customFormat="1"/>
    <row r="168" s="76" customFormat="1"/>
    <row r="169" s="76" customFormat="1"/>
    <row r="170" s="76" customFormat="1"/>
    <row r="171" s="76" customFormat="1"/>
    <row r="172" s="76" customFormat="1"/>
    <row r="173" s="76" customFormat="1"/>
    <row r="174" s="76" customFormat="1"/>
    <row r="175" s="76" customFormat="1"/>
    <row r="176" s="76" customFormat="1"/>
    <row r="177" s="76" customFormat="1"/>
    <row r="178" s="76" customFormat="1"/>
    <row r="179" s="76" customFormat="1"/>
    <row r="180" s="76" customFormat="1"/>
    <row r="181" s="76" customFormat="1"/>
    <row r="182" s="76" customFormat="1"/>
    <row r="183" s="76" customFormat="1"/>
    <row r="184" s="76" customFormat="1"/>
    <row r="185" s="76" customFormat="1"/>
    <row r="186" s="76" customFormat="1"/>
    <row r="187" s="76" customFormat="1"/>
    <row r="188" s="76" customFormat="1"/>
    <row r="189" s="76" customFormat="1"/>
    <row r="190" s="76" customFormat="1"/>
    <row r="191" s="76" customFormat="1"/>
    <row r="192" s="76" customFormat="1"/>
    <row r="193" spans="3:3" s="76" customFormat="1"/>
    <row r="194" spans="3:3" s="76" customFormat="1"/>
    <row r="195" spans="3:3" s="76" customFormat="1"/>
    <row r="196" spans="3:3" s="76" customFormat="1"/>
    <row r="197" spans="3:3" s="76" customFormat="1">
      <c r="C197" s="76" t="s">
        <v>59</v>
      </c>
    </row>
    <row r="198" spans="3:3" s="76" customFormat="1"/>
    <row r="199" spans="3:3" s="76" customFormat="1"/>
    <row r="200" spans="3:3" s="76" customFormat="1"/>
    <row r="201" spans="3:3" s="76" customFormat="1"/>
    <row r="202" spans="3:3" s="76" customFormat="1"/>
    <row r="203" spans="3:3" s="76" customFormat="1"/>
    <row r="204" spans="3:3" s="76" customFormat="1"/>
    <row r="205" spans="3:3" s="76" customFormat="1"/>
    <row r="206" spans="3:3" s="76" customFormat="1"/>
    <row r="207" spans="3:3" s="76" customFormat="1"/>
    <row r="208" spans="3:3" s="76" customFormat="1"/>
    <row r="209" s="76" customFormat="1"/>
    <row r="210" s="76" customFormat="1"/>
    <row r="211" s="76" customFormat="1"/>
    <row r="212" s="76" customFormat="1"/>
    <row r="213" s="76" customFormat="1"/>
    <row r="214" s="76" customFormat="1"/>
    <row r="215" s="76" customFormat="1"/>
    <row r="216" s="76" customFormat="1"/>
    <row r="217" s="76" customFormat="1"/>
    <row r="218" s="76" customFormat="1"/>
    <row r="219" s="76" customFormat="1"/>
    <row r="220" s="76" customFormat="1"/>
    <row r="221" s="76" customFormat="1"/>
    <row r="222" s="76" customFormat="1"/>
    <row r="223" s="76" customFormat="1"/>
    <row r="224" s="76" customFormat="1"/>
    <row r="225" s="76" customFormat="1"/>
    <row r="226" s="76" customFormat="1"/>
    <row r="227" s="76" customFormat="1"/>
    <row r="228" s="76" customFormat="1"/>
    <row r="229" s="76" customFormat="1"/>
    <row r="230" s="76" customFormat="1"/>
    <row r="231" s="76" customFormat="1"/>
    <row r="232" s="76" customFormat="1"/>
    <row r="233" s="76" customFormat="1"/>
    <row r="234" s="76" customFormat="1"/>
    <row r="235" s="76" customFormat="1"/>
    <row r="236" s="76" customFormat="1"/>
    <row r="237" s="76" customFormat="1"/>
    <row r="238" s="76" customFormat="1"/>
    <row r="239" s="76" customFormat="1"/>
    <row r="240" s="76" customFormat="1"/>
    <row r="241" s="76" customFormat="1"/>
    <row r="242" s="76" customFormat="1"/>
    <row r="243" s="76" customFormat="1"/>
    <row r="244" s="76" customFormat="1"/>
    <row r="245" s="76" customFormat="1"/>
    <row r="246" s="76" customFormat="1"/>
    <row r="247" s="76" customFormat="1"/>
    <row r="248" s="76" customFormat="1"/>
    <row r="249" s="76" customFormat="1"/>
    <row r="250" s="76" customFormat="1"/>
    <row r="251" s="76" customFormat="1"/>
    <row r="252" s="76" customFormat="1"/>
    <row r="253" s="76" customFormat="1"/>
    <row r="254" s="76" customFormat="1"/>
    <row r="255" s="76" customFormat="1"/>
    <row r="256" s="76" customFormat="1"/>
    <row r="257" s="76" customFormat="1"/>
    <row r="258" s="76" customFormat="1"/>
    <row r="259" s="76" customFormat="1"/>
    <row r="260" s="76" customFormat="1"/>
    <row r="261" s="76" customFormat="1"/>
    <row r="262" s="76" customFormat="1"/>
    <row r="263" s="76" customFormat="1"/>
    <row r="264" s="76" customFormat="1"/>
    <row r="265" s="76" customFormat="1"/>
    <row r="266" s="76" customFormat="1"/>
    <row r="267" s="76" customFormat="1"/>
    <row r="268" s="76" customFormat="1"/>
    <row r="269" s="76" customFormat="1"/>
    <row r="270" s="76" customFormat="1"/>
    <row r="271" s="76" customFormat="1"/>
    <row r="272" s="76" customFormat="1"/>
    <row r="273" s="76" customFormat="1"/>
    <row r="274" s="76" customFormat="1"/>
  </sheetData>
  <mergeCells count="12">
    <mergeCell ref="H6:I6"/>
    <mergeCell ref="A19:I20"/>
    <mergeCell ref="A2:I2"/>
    <mergeCell ref="A3:I3"/>
    <mergeCell ref="A4:I4"/>
    <mergeCell ref="A6:A7"/>
    <mergeCell ref="B6:B7"/>
    <mergeCell ref="C6:C7"/>
    <mergeCell ref="D6:D7"/>
    <mergeCell ref="E6:E7"/>
    <mergeCell ref="F6:F7"/>
    <mergeCell ref="G6:G7"/>
  </mergeCells>
  <hyperlinks>
    <hyperlink ref="A1" location="Índice!A1" display="Volver al Índice" xr:uid="{CACD1F19-5A4E-4A10-9AC2-1FFEF1E4833F}"/>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85EA9-EFB5-4B66-8360-B6130197F6B5}">
  <dimension ref="A1:H55"/>
  <sheetViews>
    <sheetView showGridLines="0" workbookViewId="0"/>
  </sheetViews>
  <sheetFormatPr baseColWidth="10" defaultColWidth="11.44140625" defaultRowHeight="13.2"/>
  <cols>
    <col min="1" max="1" width="5" style="7" customWidth="1"/>
    <col min="2" max="2" width="1.109375" style="7" customWidth="1"/>
    <col min="3" max="3" width="30.109375" style="7" customWidth="1"/>
    <col min="4" max="6" width="20.44140625" style="7" customWidth="1"/>
    <col min="7" max="7" width="14.44140625" style="7" bestFit="1" customWidth="1"/>
    <col min="8" max="16384" width="11.44140625" style="7"/>
  </cols>
  <sheetData>
    <row r="1" spans="1:8" s="191" customFormat="1" ht="18" customHeight="1">
      <c r="A1" s="1182" t="s">
        <v>1011</v>
      </c>
      <c r="B1" s="189"/>
      <c r="C1" s="190"/>
      <c r="D1" s="190"/>
      <c r="E1" s="190"/>
      <c r="F1" s="190"/>
    </row>
    <row r="2" spans="1:8" s="194" customFormat="1" ht="24" customHeight="1">
      <c r="A2" s="192" t="s">
        <v>332</v>
      </c>
      <c r="B2" s="192"/>
      <c r="C2" s="193"/>
      <c r="D2" s="193"/>
      <c r="E2" s="193"/>
      <c r="F2" s="193"/>
    </row>
    <row r="3" spans="1:8" s="197" customFormat="1" ht="18" customHeight="1">
      <c r="A3" s="97">
        <v>46053</v>
      </c>
      <c r="B3" s="195"/>
      <c r="C3" s="196"/>
      <c r="D3" s="196"/>
      <c r="E3" s="196"/>
      <c r="F3" s="196"/>
    </row>
    <row r="4" spans="1:8" s="200" customFormat="1" ht="18" customHeight="1">
      <c r="A4" s="198" t="s">
        <v>67</v>
      </c>
      <c r="B4" s="198"/>
      <c r="C4" s="199"/>
      <c r="D4" s="199"/>
      <c r="E4" s="199"/>
      <c r="F4" s="199"/>
    </row>
    <row r="5" spans="1:8" s="76" customFormat="1" ht="6" customHeight="1">
      <c r="A5" s="96"/>
      <c r="B5" s="96"/>
    </row>
    <row r="6" spans="1:8" s="76" customFormat="1" ht="12.75" customHeight="1">
      <c r="A6" s="201" t="s">
        <v>90</v>
      </c>
      <c r="B6" s="201"/>
      <c r="C6" s="202"/>
      <c r="D6" s="202"/>
      <c r="E6" s="202"/>
      <c r="F6" s="202"/>
    </row>
    <row r="7" spans="1:8" s="76" customFormat="1" ht="7.2" customHeight="1" thickBot="1"/>
    <row r="8" spans="1:8" s="76" customFormat="1" ht="12.45" customHeight="1">
      <c r="A8" s="203" t="s">
        <v>1</v>
      </c>
      <c r="B8" s="203"/>
      <c r="C8" s="203"/>
      <c r="D8" s="204" t="s">
        <v>333</v>
      </c>
      <c r="E8" s="205" t="s">
        <v>334</v>
      </c>
      <c r="F8" s="205" t="s">
        <v>335</v>
      </c>
    </row>
    <row r="9" spans="1:8" s="76" customFormat="1" ht="12.45" customHeight="1">
      <c r="A9" s="206"/>
      <c r="B9" s="206"/>
      <c r="C9" s="206"/>
      <c r="D9" s="207"/>
      <c r="E9" s="208" t="s">
        <v>336</v>
      </c>
      <c r="F9" s="208" t="s">
        <v>337</v>
      </c>
    </row>
    <row r="10" spans="1:8" s="76" customFormat="1" ht="6" customHeight="1">
      <c r="A10" s="21"/>
      <c r="B10" s="21"/>
      <c r="C10" s="21"/>
      <c r="D10" s="209"/>
      <c r="E10" s="21"/>
      <c r="F10" s="21"/>
    </row>
    <row r="11" spans="1:8" s="21" customFormat="1" ht="14.1" customHeight="1">
      <c r="A11" s="210">
        <v>1</v>
      </c>
      <c r="B11" s="210"/>
      <c r="C11" s="88" t="s">
        <v>28</v>
      </c>
      <c r="D11" s="211">
        <v>2521088.36</v>
      </c>
      <c r="E11" s="212">
        <v>29.922812466425359</v>
      </c>
      <c r="F11" s="213">
        <v>29.922812466425359</v>
      </c>
      <c r="G11" s="214"/>
      <c r="H11" s="76"/>
    </row>
    <row r="12" spans="1:8" s="21" customFormat="1" ht="14.1" customHeight="1">
      <c r="A12" s="210">
        <v>2</v>
      </c>
      <c r="B12" s="210"/>
      <c r="C12" s="88" t="s">
        <v>31</v>
      </c>
      <c r="D12" s="211">
        <v>1748067.453</v>
      </c>
      <c r="E12" s="212">
        <v>20.747822807281864</v>
      </c>
      <c r="F12" s="213">
        <v>50.670635273707219</v>
      </c>
      <c r="G12" s="214"/>
      <c r="H12" s="76"/>
    </row>
    <row r="13" spans="1:8" s="21" customFormat="1" ht="14.1" customHeight="1">
      <c r="A13" s="210">
        <v>3</v>
      </c>
      <c r="B13" s="210"/>
      <c r="C13" s="88" t="s">
        <v>32</v>
      </c>
      <c r="D13" s="211">
        <v>1732744.0090000001</v>
      </c>
      <c r="E13" s="212">
        <v>20.565948760966496</v>
      </c>
      <c r="F13" s="213">
        <v>71.236584034673712</v>
      </c>
      <c r="G13" s="214"/>
      <c r="H13" s="76"/>
    </row>
    <row r="14" spans="1:8" s="21" customFormat="1" ht="14.1" customHeight="1">
      <c r="A14" s="210">
        <v>4</v>
      </c>
      <c r="B14" s="210"/>
      <c r="C14" s="88" t="s">
        <v>29</v>
      </c>
      <c r="D14" s="211">
        <v>1378273.284</v>
      </c>
      <c r="E14" s="212">
        <v>16.3587336560533</v>
      </c>
      <c r="F14" s="213">
        <v>87.595317690727015</v>
      </c>
      <c r="G14" s="214"/>
      <c r="H14" s="76"/>
    </row>
    <row r="15" spans="1:8" s="21" customFormat="1" ht="14.1" customHeight="1">
      <c r="A15" s="210">
        <v>5</v>
      </c>
      <c r="B15" s="210"/>
      <c r="C15" s="88" t="s">
        <v>33</v>
      </c>
      <c r="D15" s="211">
        <v>503931.261</v>
      </c>
      <c r="E15" s="212">
        <v>5.9811630794536104</v>
      </c>
      <c r="F15" s="213">
        <v>93.576480770180623</v>
      </c>
      <c r="G15" s="214"/>
      <c r="H15" s="76"/>
    </row>
    <row r="16" spans="1:8" s="21" customFormat="1" ht="14.1" customHeight="1">
      <c r="A16" s="210">
        <v>6</v>
      </c>
      <c r="B16" s="210"/>
      <c r="C16" s="88" t="s">
        <v>34</v>
      </c>
      <c r="D16" s="211">
        <v>325446.875</v>
      </c>
      <c r="E16" s="212">
        <v>3.8627308597819932</v>
      </c>
      <c r="F16" s="213">
        <v>97.439211629962614</v>
      </c>
      <c r="G16" s="214"/>
      <c r="H16" s="76"/>
    </row>
    <row r="17" spans="1:8" s="21" customFormat="1" ht="14.1" customHeight="1">
      <c r="A17" s="210">
        <v>7</v>
      </c>
      <c r="B17" s="210"/>
      <c r="C17" s="88" t="s">
        <v>30</v>
      </c>
      <c r="D17" s="211">
        <v>215754.24299999999</v>
      </c>
      <c r="E17" s="212">
        <v>2.5607883700373617</v>
      </c>
      <c r="F17" s="213">
        <v>99.999999999999972</v>
      </c>
      <c r="G17" s="214"/>
      <c r="H17" s="76"/>
    </row>
    <row r="18" spans="1:8" s="21" customFormat="1" ht="14.1" customHeight="1">
      <c r="A18" s="210"/>
      <c r="B18" s="210"/>
      <c r="C18" s="88"/>
      <c r="D18" s="211"/>
      <c r="E18" s="212"/>
      <c r="F18" s="213"/>
      <c r="G18" s="214"/>
      <c r="H18" s="76"/>
    </row>
    <row r="19" spans="1:8" s="21" customFormat="1" ht="14.1" customHeight="1">
      <c r="A19" s="210"/>
      <c r="B19" s="210"/>
      <c r="C19" s="88"/>
      <c r="D19" s="211"/>
      <c r="E19" s="212"/>
      <c r="F19" s="213"/>
      <c r="G19" s="214"/>
      <c r="H19" s="76"/>
    </row>
    <row r="20" spans="1:8" s="219" customFormat="1" ht="6.75" customHeight="1">
      <c r="A20" s="215"/>
      <c r="B20" s="215"/>
      <c r="C20" s="215"/>
      <c r="D20" s="216"/>
      <c r="E20" s="217"/>
      <c r="F20" s="218"/>
      <c r="G20" s="214"/>
    </row>
    <row r="21" spans="1:8" s="76" customFormat="1" ht="9.75" customHeight="1">
      <c r="D21" s="220"/>
      <c r="E21" s="221"/>
      <c r="G21" s="214"/>
    </row>
    <row r="22" spans="1:8" s="76" customFormat="1" ht="15" customHeight="1">
      <c r="A22" s="201" t="s">
        <v>72</v>
      </c>
      <c r="B22" s="201"/>
      <c r="C22" s="222"/>
      <c r="D22" s="222"/>
      <c r="E22" s="222"/>
      <c r="F22" s="222"/>
      <c r="G22" s="214"/>
    </row>
    <row r="23" spans="1:8" s="76" customFormat="1" ht="7.2" customHeight="1" thickBot="1">
      <c r="G23" s="214"/>
    </row>
    <row r="24" spans="1:8" s="76" customFormat="1" ht="12.45" customHeight="1">
      <c r="A24" s="103" t="s">
        <v>1</v>
      </c>
      <c r="B24" s="103"/>
      <c r="C24" s="103"/>
      <c r="D24" s="204" t="s">
        <v>333</v>
      </c>
      <c r="E24" s="205" t="s">
        <v>334</v>
      </c>
      <c r="F24" s="205" t="s">
        <v>335</v>
      </c>
      <c r="G24" s="214"/>
    </row>
    <row r="25" spans="1:8" s="76" customFormat="1" ht="12.45" customHeight="1">
      <c r="A25" s="223"/>
      <c r="B25" s="223"/>
      <c r="C25" s="223"/>
      <c r="D25" s="207"/>
      <c r="E25" s="208" t="s">
        <v>336</v>
      </c>
      <c r="F25" s="208" t="s">
        <v>337</v>
      </c>
      <c r="G25" s="214"/>
    </row>
    <row r="26" spans="1:8" s="76" customFormat="1" ht="8.4" customHeight="1">
      <c r="A26" s="21"/>
      <c r="B26" s="21"/>
      <c r="C26" s="21"/>
      <c r="D26" s="209"/>
      <c r="E26" s="210"/>
      <c r="F26" s="210"/>
      <c r="G26" s="214"/>
    </row>
    <row r="27" spans="1:8" s="21" customFormat="1" ht="14.1" customHeight="1">
      <c r="A27" s="210">
        <v>1</v>
      </c>
      <c r="B27" s="210"/>
      <c r="C27" s="88" t="s">
        <v>28</v>
      </c>
      <c r="D27" s="211">
        <v>1840148.0179999999</v>
      </c>
      <c r="E27" s="212">
        <v>35.195859497057938</v>
      </c>
      <c r="F27" s="213">
        <v>35.195859497057938</v>
      </c>
      <c r="G27" s="214"/>
    </row>
    <row r="28" spans="1:8" s="21" customFormat="1" ht="14.1" customHeight="1">
      <c r="A28" s="210">
        <v>2</v>
      </c>
      <c r="B28" s="210"/>
      <c r="C28" s="88" t="s">
        <v>31</v>
      </c>
      <c r="D28" s="211">
        <v>1527483.054</v>
      </c>
      <c r="E28" s="212">
        <v>29.21562745324815</v>
      </c>
      <c r="F28" s="213">
        <v>64.411486950306085</v>
      </c>
      <c r="G28" s="214"/>
    </row>
    <row r="29" spans="1:8" s="21" customFormat="1" ht="14.1" customHeight="1">
      <c r="A29" s="210">
        <v>3</v>
      </c>
      <c r="B29" s="210"/>
      <c r="C29" s="88" t="s">
        <v>29</v>
      </c>
      <c r="D29" s="211">
        <v>1030418.025</v>
      </c>
      <c r="E29" s="212">
        <v>19.708440666937665</v>
      </c>
      <c r="F29" s="213">
        <v>84.119927617243746</v>
      </c>
      <c r="G29" s="214"/>
    </row>
    <row r="30" spans="1:8" s="21" customFormat="1" ht="14.1" customHeight="1">
      <c r="A30" s="210">
        <v>4</v>
      </c>
      <c r="B30" s="210"/>
      <c r="C30" s="88" t="s">
        <v>33</v>
      </c>
      <c r="D30" s="211">
        <v>463027.19400000002</v>
      </c>
      <c r="E30" s="212">
        <v>8.856157169928812</v>
      </c>
      <c r="F30" s="213">
        <v>92.976084787172553</v>
      </c>
      <c r="G30" s="214"/>
    </row>
    <row r="31" spans="1:8" s="21" customFormat="1" ht="14.1" customHeight="1">
      <c r="A31" s="210">
        <v>5</v>
      </c>
      <c r="B31" s="210"/>
      <c r="C31" s="88" t="s">
        <v>30</v>
      </c>
      <c r="D31" s="211">
        <v>232029.37700000001</v>
      </c>
      <c r="E31" s="212">
        <v>4.4379437263735859</v>
      </c>
      <c r="F31" s="213">
        <v>97.414028513546143</v>
      </c>
      <c r="G31" s="214"/>
    </row>
    <row r="32" spans="1:8" s="21" customFormat="1" ht="14.1" customHeight="1">
      <c r="A32" s="210">
        <v>6</v>
      </c>
      <c r="B32" s="210"/>
      <c r="C32" s="88" t="s">
        <v>34</v>
      </c>
      <c r="D32" s="211">
        <v>135202.56</v>
      </c>
      <c r="E32" s="212">
        <v>2.5859714864538397</v>
      </c>
      <c r="F32" s="213">
        <v>99.999999999999986</v>
      </c>
      <c r="G32" s="214"/>
    </row>
    <row r="33" spans="1:7" s="21" customFormat="1" ht="14.1" customHeight="1">
      <c r="A33" s="210">
        <v>7</v>
      </c>
      <c r="B33" s="210"/>
      <c r="C33" s="88" t="s">
        <v>32</v>
      </c>
      <c r="D33" s="211">
        <v>0</v>
      </c>
      <c r="E33" s="212" t="s">
        <v>64</v>
      </c>
      <c r="F33" s="213" t="s">
        <v>64</v>
      </c>
      <c r="G33" s="214"/>
    </row>
    <row r="34" spans="1:7" s="21" customFormat="1" ht="14.1" customHeight="1">
      <c r="A34" s="210"/>
      <c r="B34" s="210"/>
      <c r="C34" s="88"/>
      <c r="D34" s="211"/>
      <c r="E34" s="212"/>
      <c r="F34" s="213"/>
      <c r="G34" s="214"/>
    </row>
    <row r="35" spans="1:7" s="21" customFormat="1" ht="14.1" customHeight="1">
      <c r="A35" s="210"/>
      <c r="B35" s="210"/>
      <c r="C35" s="88"/>
      <c r="D35" s="211"/>
      <c r="E35" s="212"/>
      <c r="F35" s="213"/>
      <c r="G35" s="214"/>
    </row>
    <row r="36" spans="1:7" s="219" customFormat="1" ht="6.75" customHeight="1">
      <c r="A36" s="215"/>
      <c r="B36" s="215"/>
      <c r="C36" s="215"/>
      <c r="D36" s="216"/>
      <c r="E36" s="217"/>
      <c r="F36" s="217"/>
      <c r="G36" s="214"/>
    </row>
    <row r="37" spans="1:7" s="76" customFormat="1" ht="9.75" customHeight="1">
      <c r="D37" s="221"/>
      <c r="E37" s="221"/>
      <c r="F37" s="214"/>
    </row>
    <row r="38" spans="1:7" s="76" customFormat="1" ht="12.75" customHeight="1">
      <c r="A38" s="201" t="s">
        <v>338</v>
      </c>
      <c r="B38" s="201"/>
      <c r="C38" s="222"/>
      <c r="D38" s="222"/>
      <c r="E38" s="222"/>
      <c r="F38" s="222"/>
    </row>
    <row r="39" spans="1:7" s="76" customFormat="1" ht="7.2" customHeight="1" thickBot="1"/>
    <row r="40" spans="1:7" s="76" customFormat="1" ht="12.45" customHeight="1">
      <c r="A40" s="203" t="s">
        <v>1</v>
      </c>
      <c r="B40" s="203"/>
      <c r="C40" s="203"/>
      <c r="D40" s="204" t="s">
        <v>333</v>
      </c>
      <c r="E40" s="205" t="s">
        <v>334</v>
      </c>
      <c r="F40" s="205" t="s">
        <v>335</v>
      </c>
    </row>
    <row r="41" spans="1:7" s="76" customFormat="1" ht="12.45" customHeight="1">
      <c r="A41" s="206"/>
      <c r="B41" s="206"/>
      <c r="C41" s="206"/>
      <c r="D41" s="207"/>
      <c r="E41" s="208" t="s">
        <v>336</v>
      </c>
      <c r="F41" s="208" t="s">
        <v>337</v>
      </c>
    </row>
    <row r="42" spans="1:7" s="76" customFormat="1" ht="6" customHeight="1">
      <c r="A42" s="21"/>
      <c r="B42" s="21"/>
      <c r="C42" s="21"/>
      <c r="D42" s="209"/>
      <c r="E42" s="210"/>
      <c r="F42" s="210"/>
    </row>
    <row r="43" spans="1:7" s="21" customFormat="1" ht="14.1" customHeight="1">
      <c r="A43" s="210">
        <v>1</v>
      </c>
      <c r="B43" s="210"/>
      <c r="C43" s="88" t="s">
        <v>28</v>
      </c>
      <c r="D43" s="211">
        <v>471852.24599999998</v>
      </c>
      <c r="E43" s="224">
        <v>23.716225989385649</v>
      </c>
      <c r="F43" s="213">
        <v>23.716225989385649</v>
      </c>
      <c r="G43" s="214"/>
    </row>
    <row r="44" spans="1:7" s="21" customFormat="1" ht="14.1" customHeight="1">
      <c r="A44" s="210">
        <v>2</v>
      </c>
      <c r="B44" s="210"/>
      <c r="C44" s="88" t="s">
        <v>32</v>
      </c>
      <c r="D44" s="211">
        <v>447818.01299999998</v>
      </c>
      <c r="E44" s="224">
        <v>22.50821796114888</v>
      </c>
      <c r="F44" s="213">
        <v>46.224443950534528</v>
      </c>
      <c r="G44" s="214"/>
    </row>
    <row r="45" spans="1:7" s="21" customFormat="1" ht="14.1" customHeight="1">
      <c r="A45" s="210">
        <v>3</v>
      </c>
      <c r="B45" s="210"/>
      <c r="C45" s="88" t="s">
        <v>29</v>
      </c>
      <c r="D45" s="211">
        <v>415682.80800000002</v>
      </c>
      <c r="E45" s="224">
        <v>20.89303907738611</v>
      </c>
      <c r="F45" s="213">
        <v>67.117483027920642</v>
      </c>
      <c r="G45" s="214"/>
    </row>
    <row r="46" spans="1:7" s="21" customFormat="1" ht="14.1" customHeight="1">
      <c r="A46" s="210">
        <v>4</v>
      </c>
      <c r="B46" s="210"/>
      <c r="C46" s="88" t="s">
        <v>31</v>
      </c>
      <c r="D46" s="211">
        <v>377441.87199999997</v>
      </c>
      <c r="E46" s="224">
        <v>18.970974092192346</v>
      </c>
      <c r="F46" s="213">
        <v>86.088457120112992</v>
      </c>
      <c r="G46" s="214"/>
    </row>
    <row r="47" spans="1:7" s="21" customFormat="1" ht="14.1" customHeight="1">
      <c r="A47" s="210">
        <v>5</v>
      </c>
      <c r="B47" s="210"/>
      <c r="C47" s="88" t="s">
        <v>34</v>
      </c>
      <c r="D47" s="211">
        <v>135492.75200000001</v>
      </c>
      <c r="E47" s="224">
        <v>6.8101333703427667</v>
      </c>
      <c r="F47" s="213">
        <v>92.89859049045576</v>
      </c>
      <c r="G47" s="214"/>
    </row>
    <row r="48" spans="1:7" s="21" customFormat="1" ht="14.1" customHeight="1">
      <c r="A48" s="210">
        <v>6</v>
      </c>
      <c r="B48" s="210"/>
      <c r="C48" s="88" t="s">
        <v>33</v>
      </c>
      <c r="D48" s="211">
        <v>71525.134999999995</v>
      </c>
      <c r="E48" s="224">
        <v>3.5949945771399738</v>
      </c>
      <c r="F48" s="213">
        <v>96.493585067595731</v>
      </c>
      <c r="G48" s="214"/>
    </row>
    <row r="49" spans="1:7" s="21" customFormat="1" ht="14.1" customHeight="1">
      <c r="A49" s="210">
        <v>7</v>
      </c>
      <c r="B49" s="210"/>
      <c r="C49" s="88" t="s">
        <v>30</v>
      </c>
      <c r="D49" s="211">
        <v>69762.775999999998</v>
      </c>
      <c r="E49" s="224">
        <v>3.5064149324042622</v>
      </c>
      <c r="F49" s="213">
        <v>100</v>
      </c>
      <c r="G49" s="214"/>
    </row>
    <row r="50" spans="1:7" s="21" customFormat="1" ht="14.1" customHeight="1">
      <c r="A50" s="210"/>
      <c r="B50" s="210"/>
      <c r="C50" s="88"/>
      <c r="D50" s="211"/>
      <c r="E50" s="224"/>
      <c r="F50" s="213"/>
      <c r="G50" s="214"/>
    </row>
    <row r="51" spans="1:7" s="21" customFormat="1" ht="14.1" customHeight="1">
      <c r="A51" s="210"/>
      <c r="B51" s="210"/>
      <c r="C51" s="88"/>
      <c r="D51" s="211"/>
      <c r="E51" s="224"/>
      <c r="F51" s="213"/>
      <c r="G51" s="214"/>
    </row>
    <row r="52" spans="1:7" ht="4.6500000000000004" customHeight="1">
      <c r="A52" s="225"/>
      <c r="B52" s="225"/>
      <c r="C52" s="225"/>
      <c r="D52" s="216"/>
      <c r="E52" s="225"/>
      <c r="F52" s="225"/>
    </row>
    <row r="53" spans="1:7">
      <c r="A53" s="226" t="s">
        <v>339</v>
      </c>
      <c r="B53" s="26"/>
      <c r="C53" s="15"/>
      <c r="D53" s="227"/>
      <c r="E53" s="15"/>
      <c r="F53" s="15"/>
    </row>
    <row r="54" spans="1:7">
      <c r="A54" s="228"/>
      <c r="B54" s="228"/>
      <c r="C54" s="228"/>
      <c r="D54" s="228"/>
      <c r="E54" s="228"/>
      <c r="F54" s="228"/>
    </row>
    <row r="55" spans="1:7">
      <c r="A55" s="228"/>
      <c r="B55" s="228"/>
      <c r="C55" s="228"/>
      <c r="D55" s="228"/>
      <c r="E55" s="228"/>
      <c r="F55" s="228"/>
    </row>
  </sheetData>
  <mergeCells count="7">
    <mergeCell ref="A54:F55"/>
    <mergeCell ref="A8:C9"/>
    <mergeCell ref="D8:D9"/>
    <mergeCell ref="A24:C25"/>
    <mergeCell ref="D24:D25"/>
    <mergeCell ref="A40:C41"/>
    <mergeCell ref="D40:D41"/>
  </mergeCells>
  <hyperlinks>
    <hyperlink ref="A1" location="Índice!A1" display="Volver al Índice" xr:uid="{6264F6A7-BE5D-42FD-B65E-9EFD62A0820F}"/>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5886E-64C8-49AD-8D7C-3BA169BF01F1}">
  <dimension ref="A1:T57"/>
  <sheetViews>
    <sheetView showGridLines="0" zoomScaleNormal="100" workbookViewId="0"/>
  </sheetViews>
  <sheetFormatPr baseColWidth="10" defaultColWidth="11.44140625" defaultRowHeight="13.2"/>
  <cols>
    <col min="1" max="1" width="3.44140625" style="7" customWidth="1"/>
    <col min="2" max="2" width="1.44140625" style="7" customWidth="1"/>
    <col min="3" max="3" width="19.109375" style="7" customWidth="1"/>
    <col min="4" max="4" width="12" style="7" bestFit="1" customWidth="1"/>
    <col min="5" max="6" width="9.44140625" style="7" customWidth="1"/>
    <col min="7" max="7" width="1.88671875" style="7" customWidth="1"/>
    <col min="8" max="8" width="3.44140625" style="7" customWidth="1"/>
    <col min="9" max="9" width="1" style="7" customWidth="1"/>
    <col min="10" max="10" width="19" style="7" customWidth="1"/>
    <col min="11" max="11" width="12" style="7" bestFit="1" customWidth="1"/>
    <col min="12" max="12" width="9.44140625" style="7" customWidth="1"/>
    <col min="13" max="13" width="10.44140625" style="7" customWidth="1"/>
    <col min="14" max="14" width="1.44140625" style="7" customWidth="1"/>
    <col min="15" max="15" width="2.44140625" style="7" customWidth="1"/>
    <col min="16" max="16" width="1.109375" style="7" customWidth="1"/>
    <col min="17" max="17" width="19.5546875" style="7" customWidth="1"/>
    <col min="18" max="20" width="9.44140625" style="7" customWidth="1"/>
    <col min="21" max="16384" width="11.44140625" style="7"/>
  </cols>
  <sheetData>
    <row r="1" spans="1:20" ht="13.8">
      <c r="A1" s="1182" t="s">
        <v>1011</v>
      </c>
    </row>
    <row r="2" spans="1:20" s="229" customFormat="1" ht="25.2" customHeight="1">
      <c r="A2" s="70" t="s">
        <v>340</v>
      </c>
      <c r="B2" s="70"/>
      <c r="C2" s="70"/>
      <c r="D2" s="70"/>
      <c r="E2" s="70"/>
      <c r="F2" s="70"/>
      <c r="G2" s="70"/>
      <c r="H2" s="70"/>
      <c r="I2" s="70"/>
      <c r="J2" s="70"/>
      <c r="K2" s="70"/>
      <c r="L2" s="70"/>
      <c r="M2" s="70"/>
      <c r="N2" s="70"/>
      <c r="O2" s="70"/>
      <c r="P2" s="70"/>
      <c r="Q2" s="70"/>
      <c r="R2" s="70"/>
      <c r="S2" s="70"/>
      <c r="T2" s="70"/>
    </row>
    <row r="3" spans="1:20" s="230" customFormat="1" ht="18" customHeight="1">
      <c r="A3" s="72">
        <v>46053</v>
      </c>
      <c r="B3" s="72"/>
      <c r="C3" s="72"/>
      <c r="D3" s="72"/>
      <c r="E3" s="72"/>
      <c r="F3" s="72"/>
      <c r="G3" s="72"/>
      <c r="H3" s="72"/>
      <c r="I3" s="72"/>
      <c r="J3" s="72"/>
      <c r="K3" s="72"/>
      <c r="L3" s="72"/>
      <c r="M3" s="72"/>
      <c r="N3" s="72"/>
      <c r="O3" s="72"/>
      <c r="P3" s="72"/>
      <c r="Q3" s="72"/>
      <c r="R3" s="72"/>
      <c r="S3" s="72"/>
      <c r="T3" s="72"/>
    </row>
    <row r="4" spans="1:20" s="231" customFormat="1" ht="18" customHeight="1">
      <c r="A4" s="74" t="s">
        <v>67</v>
      </c>
      <c r="B4" s="74"/>
      <c r="C4" s="74"/>
      <c r="D4" s="74"/>
      <c r="E4" s="74"/>
      <c r="F4" s="74"/>
      <c r="G4" s="74"/>
      <c r="H4" s="74"/>
      <c r="I4" s="74"/>
      <c r="J4" s="74"/>
      <c r="K4" s="74"/>
      <c r="L4" s="74"/>
      <c r="M4" s="74"/>
      <c r="N4" s="74"/>
      <c r="O4" s="74"/>
      <c r="P4" s="74"/>
      <c r="Q4" s="74"/>
      <c r="R4" s="74"/>
      <c r="S4" s="74"/>
      <c r="T4" s="74"/>
    </row>
    <row r="5" spans="1:20" s="232" customFormat="1" ht="9.75" customHeight="1"/>
    <row r="6" spans="1:20" s="233" customFormat="1" ht="12.15" customHeight="1">
      <c r="A6" s="201" t="s">
        <v>341</v>
      </c>
      <c r="B6" s="201"/>
      <c r="C6" s="201"/>
      <c r="D6" s="201"/>
      <c r="E6" s="201"/>
      <c r="F6" s="201"/>
      <c r="H6" s="201" t="s">
        <v>324</v>
      </c>
      <c r="I6" s="201"/>
      <c r="J6" s="201"/>
      <c r="K6" s="201"/>
      <c r="L6" s="201"/>
      <c r="M6" s="201"/>
      <c r="Q6" s="234" t="s">
        <v>342</v>
      </c>
      <c r="R6" s="234"/>
      <c r="S6" s="234"/>
      <c r="T6" s="234"/>
    </row>
    <row r="7" spans="1:20" s="232" customFormat="1" ht="9" customHeight="1" thickBot="1"/>
    <row r="8" spans="1:20" s="236" customFormat="1" ht="12.9" customHeight="1">
      <c r="A8" s="103" t="s">
        <v>1</v>
      </c>
      <c r="B8" s="103"/>
      <c r="C8" s="235"/>
      <c r="D8" s="235" t="s">
        <v>333</v>
      </c>
      <c r="E8" s="204" t="s">
        <v>343</v>
      </c>
      <c r="F8" s="204" t="s">
        <v>344</v>
      </c>
      <c r="G8" s="78"/>
      <c r="H8" s="103" t="s">
        <v>1</v>
      </c>
      <c r="I8" s="103"/>
      <c r="J8" s="235"/>
      <c r="K8" s="235" t="s">
        <v>333</v>
      </c>
      <c r="L8" s="204" t="s">
        <v>343</v>
      </c>
      <c r="M8" s="204" t="s">
        <v>344</v>
      </c>
      <c r="N8" s="78"/>
      <c r="O8" s="103" t="s">
        <v>1</v>
      </c>
      <c r="P8" s="103"/>
      <c r="Q8" s="235"/>
      <c r="R8" s="235" t="s">
        <v>333</v>
      </c>
      <c r="S8" s="204" t="s">
        <v>343</v>
      </c>
      <c r="T8" s="204" t="s">
        <v>344</v>
      </c>
    </row>
    <row r="9" spans="1:20" s="236" customFormat="1" ht="12.9" customHeight="1">
      <c r="A9" s="237"/>
      <c r="B9" s="237"/>
      <c r="C9" s="237"/>
      <c r="D9" s="237"/>
      <c r="E9" s="207" t="s">
        <v>345</v>
      </c>
      <c r="F9" s="207" t="s">
        <v>346</v>
      </c>
      <c r="G9" s="78"/>
      <c r="H9" s="237"/>
      <c r="I9" s="237"/>
      <c r="J9" s="237"/>
      <c r="K9" s="237"/>
      <c r="L9" s="207" t="s">
        <v>345</v>
      </c>
      <c r="M9" s="207" t="s">
        <v>346</v>
      </c>
      <c r="N9" s="78"/>
      <c r="O9" s="237"/>
      <c r="P9" s="237"/>
      <c r="Q9" s="237"/>
      <c r="R9" s="237"/>
      <c r="S9" s="207" t="s">
        <v>345</v>
      </c>
      <c r="T9" s="207" t="s">
        <v>346</v>
      </c>
    </row>
    <row r="10" spans="1:20" s="232" customFormat="1" ht="4.6500000000000004" customHeight="1">
      <c r="A10" s="21"/>
      <c r="B10" s="21"/>
      <c r="C10" s="29"/>
      <c r="D10" s="29"/>
      <c r="E10" s="107"/>
      <c r="F10" s="107"/>
      <c r="G10" s="21"/>
      <c r="H10" s="29"/>
      <c r="I10" s="29"/>
      <c r="J10" s="29"/>
      <c r="K10" s="29"/>
      <c r="L10" s="107"/>
      <c r="M10" s="107"/>
      <c r="N10" s="21"/>
      <c r="O10" s="21"/>
      <c r="P10" s="21"/>
      <c r="Q10" s="29"/>
      <c r="R10" s="29"/>
      <c r="S10" s="107"/>
      <c r="T10" s="107"/>
    </row>
    <row r="11" spans="1:20" s="21" customFormat="1" ht="9.9" customHeight="1">
      <c r="A11" s="210">
        <v>1</v>
      </c>
      <c r="B11" s="209"/>
      <c r="C11" s="88" t="s">
        <v>32</v>
      </c>
      <c r="D11" s="182">
        <v>2826.9690000000001</v>
      </c>
      <c r="E11" s="238">
        <v>84.692786803718505</v>
      </c>
      <c r="F11" s="239">
        <v>84.692786803718505</v>
      </c>
      <c r="H11" s="210">
        <v>1</v>
      </c>
      <c r="I11" s="209"/>
      <c r="J11" s="88" t="s">
        <v>32</v>
      </c>
      <c r="K11" s="182">
        <v>23327.401000000002</v>
      </c>
      <c r="L11" s="238">
        <v>94.072410839220197</v>
      </c>
      <c r="M11" s="239">
        <v>94.072410839220197</v>
      </c>
      <c r="O11" s="210">
        <v>1</v>
      </c>
      <c r="P11" s="209"/>
      <c r="Q11" s="88" t="s">
        <v>32</v>
      </c>
      <c r="R11" s="182">
        <v>72388.419170000008</v>
      </c>
      <c r="S11" s="238">
        <v>97.022820731803179</v>
      </c>
      <c r="T11" s="239">
        <v>97.022820731803179</v>
      </c>
    </row>
    <row r="12" spans="1:20" s="21" customFormat="1" ht="9.9" customHeight="1">
      <c r="A12" s="210">
        <v>2</v>
      </c>
      <c r="B12" s="209"/>
      <c r="C12" s="88" t="s">
        <v>33</v>
      </c>
      <c r="D12" s="182">
        <v>510.94099999999997</v>
      </c>
      <c r="E12" s="238">
        <v>15.307213196281506</v>
      </c>
      <c r="F12" s="239">
        <v>100.00000000000001</v>
      </c>
      <c r="H12" s="210">
        <v>2</v>
      </c>
      <c r="I12" s="209"/>
      <c r="J12" s="88" t="s">
        <v>33</v>
      </c>
      <c r="K12" s="182">
        <v>841.81</v>
      </c>
      <c r="L12" s="238">
        <v>3.3947672168264242</v>
      </c>
      <c r="M12" s="239">
        <v>97.46717805604662</v>
      </c>
      <c r="O12" s="210">
        <v>2</v>
      </c>
      <c r="P12" s="209"/>
      <c r="Q12" s="88" t="s">
        <v>33</v>
      </c>
      <c r="R12" s="182">
        <v>2039.5672400000001</v>
      </c>
      <c r="S12" s="238">
        <v>2.7336495114261052</v>
      </c>
      <c r="T12" s="239">
        <v>99.756470243229288</v>
      </c>
    </row>
    <row r="13" spans="1:20" s="21" customFormat="1" ht="9.9" customHeight="1">
      <c r="A13" s="210">
        <v>3</v>
      </c>
      <c r="B13" s="209"/>
      <c r="C13" s="88" t="s">
        <v>30</v>
      </c>
      <c r="D13" s="182" t="s">
        <v>64</v>
      </c>
      <c r="E13" s="238" t="s">
        <v>64</v>
      </c>
      <c r="F13" s="239" t="s">
        <v>64</v>
      </c>
      <c r="H13" s="210">
        <v>3</v>
      </c>
      <c r="I13" s="209"/>
      <c r="J13" s="88" t="s">
        <v>29</v>
      </c>
      <c r="K13" s="182">
        <v>628.07100000000003</v>
      </c>
      <c r="L13" s="238">
        <v>2.5328219439533735</v>
      </c>
      <c r="M13" s="239">
        <v>100</v>
      </c>
      <c r="O13" s="210">
        <v>3</v>
      </c>
      <c r="P13" s="209"/>
      <c r="Q13" s="88" t="s">
        <v>28</v>
      </c>
      <c r="R13" s="182">
        <v>181.69677999999999</v>
      </c>
      <c r="S13" s="238">
        <v>0.24352975677070418</v>
      </c>
      <c r="T13" s="239">
        <v>99.999999999999986</v>
      </c>
    </row>
    <row r="14" spans="1:20" s="21" customFormat="1" ht="9.9" customHeight="1">
      <c r="A14" s="210">
        <v>4</v>
      </c>
      <c r="B14" s="209"/>
      <c r="C14" s="88" t="s">
        <v>28</v>
      </c>
      <c r="D14" s="182" t="s">
        <v>64</v>
      </c>
      <c r="E14" s="238" t="s">
        <v>64</v>
      </c>
      <c r="F14" s="239" t="s">
        <v>64</v>
      </c>
      <c r="H14" s="210">
        <v>4</v>
      </c>
      <c r="I14" s="209"/>
      <c r="J14" s="88" t="s">
        <v>30</v>
      </c>
      <c r="K14" s="182" t="s">
        <v>64</v>
      </c>
      <c r="L14" s="238" t="s">
        <v>64</v>
      </c>
      <c r="M14" s="239" t="s">
        <v>64</v>
      </c>
      <c r="O14" s="210">
        <v>4</v>
      </c>
      <c r="P14" s="209"/>
      <c r="Q14" s="88" t="s">
        <v>31</v>
      </c>
      <c r="R14" s="182" t="s">
        <v>64</v>
      </c>
      <c r="S14" s="238" t="s">
        <v>64</v>
      </c>
      <c r="T14" s="239" t="s">
        <v>64</v>
      </c>
    </row>
    <row r="15" spans="1:20" s="21" customFormat="1" ht="9.9" customHeight="1">
      <c r="A15" s="210">
        <v>5</v>
      </c>
      <c r="B15" s="209"/>
      <c r="C15" s="88" t="s">
        <v>29</v>
      </c>
      <c r="D15" s="182" t="s">
        <v>64</v>
      </c>
      <c r="E15" s="238" t="s">
        <v>64</v>
      </c>
      <c r="F15" s="239" t="s">
        <v>64</v>
      </c>
      <c r="H15" s="210">
        <v>5</v>
      </c>
      <c r="I15" s="209"/>
      <c r="J15" s="88" t="s">
        <v>31</v>
      </c>
      <c r="K15" s="182" t="s">
        <v>64</v>
      </c>
      <c r="L15" s="238" t="s">
        <v>64</v>
      </c>
      <c r="M15" s="239" t="s">
        <v>64</v>
      </c>
      <c r="O15" s="210">
        <v>5</v>
      </c>
      <c r="P15" s="209"/>
      <c r="Q15" s="88" t="s">
        <v>34</v>
      </c>
      <c r="R15" s="182" t="s">
        <v>64</v>
      </c>
      <c r="S15" s="238" t="s">
        <v>64</v>
      </c>
      <c r="T15" s="239" t="s">
        <v>64</v>
      </c>
    </row>
    <row r="16" spans="1:20" s="21" customFormat="1" ht="9.9" customHeight="1">
      <c r="A16" s="210">
        <v>6</v>
      </c>
      <c r="B16" s="209"/>
      <c r="C16" s="88" t="s">
        <v>31</v>
      </c>
      <c r="D16" s="182" t="s">
        <v>64</v>
      </c>
      <c r="E16" s="238" t="s">
        <v>64</v>
      </c>
      <c r="F16" s="239" t="s">
        <v>64</v>
      </c>
      <c r="H16" s="210">
        <v>6</v>
      </c>
      <c r="I16" s="209"/>
      <c r="J16" s="88" t="s">
        <v>28</v>
      </c>
      <c r="K16" s="182" t="s">
        <v>64</v>
      </c>
      <c r="L16" s="238" t="s">
        <v>64</v>
      </c>
      <c r="M16" s="239" t="s">
        <v>64</v>
      </c>
      <c r="O16" s="210">
        <v>6</v>
      </c>
      <c r="P16" s="209"/>
      <c r="Q16" s="88" t="s">
        <v>29</v>
      </c>
      <c r="R16" s="182" t="s">
        <v>64</v>
      </c>
      <c r="S16" s="238" t="s">
        <v>64</v>
      </c>
      <c r="T16" s="239" t="s">
        <v>64</v>
      </c>
    </row>
    <row r="17" spans="1:20" s="21" customFormat="1" ht="9.9" customHeight="1">
      <c r="A17" s="210">
        <v>7</v>
      </c>
      <c r="B17" s="209"/>
      <c r="C17" s="88" t="s">
        <v>34</v>
      </c>
      <c r="D17" s="182" t="s">
        <v>64</v>
      </c>
      <c r="E17" s="238" t="s">
        <v>64</v>
      </c>
      <c r="F17" s="239" t="s">
        <v>64</v>
      </c>
      <c r="H17" s="210">
        <v>7</v>
      </c>
      <c r="I17" s="209"/>
      <c r="J17" s="88" t="s">
        <v>34</v>
      </c>
      <c r="K17" s="182" t="s">
        <v>64</v>
      </c>
      <c r="L17" s="238" t="s">
        <v>64</v>
      </c>
      <c r="M17" s="239" t="s">
        <v>64</v>
      </c>
      <c r="O17" s="210">
        <v>7</v>
      </c>
      <c r="P17" s="209"/>
      <c r="Q17" s="88" t="s">
        <v>30</v>
      </c>
      <c r="R17" s="182" t="s">
        <v>64</v>
      </c>
      <c r="S17" s="238" t="s">
        <v>64</v>
      </c>
      <c r="T17" s="239" t="s">
        <v>64</v>
      </c>
    </row>
    <row r="18" spans="1:20" s="21" customFormat="1" ht="9.9" customHeight="1">
      <c r="A18" s="210"/>
      <c r="B18" s="209"/>
      <c r="C18" s="88"/>
      <c r="D18" s="182"/>
      <c r="E18" s="238"/>
      <c r="F18" s="239"/>
      <c r="H18" s="210"/>
      <c r="I18" s="209"/>
      <c r="J18" s="88"/>
      <c r="K18" s="182"/>
      <c r="L18" s="238"/>
      <c r="M18" s="239"/>
      <c r="O18" s="210"/>
      <c r="P18" s="209"/>
      <c r="Q18" s="88"/>
      <c r="R18" s="182"/>
      <c r="S18" s="238"/>
      <c r="T18" s="239"/>
    </row>
    <row r="19" spans="1:20" s="244" customFormat="1" ht="6.75" customHeight="1">
      <c r="A19" s="240"/>
      <c r="B19" s="240"/>
      <c r="C19" s="241"/>
      <c r="D19" s="242"/>
      <c r="E19" s="243"/>
      <c r="F19" s="243"/>
      <c r="G19" s="232"/>
      <c r="H19" s="240"/>
      <c r="I19" s="240"/>
      <c r="J19" s="241"/>
      <c r="K19" s="242"/>
      <c r="L19" s="240"/>
      <c r="M19" s="243"/>
      <c r="O19" s="245"/>
      <c r="P19" s="245"/>
      <c r="Q19" s="241"/>
      <c r="R19" s="242"/>
      <c r="S19" s="246"/>
      <c r="T19" s="246"/>
    </row>
    <row r="20" spans="1:20" s="232" customFormat="1" ht="13.65" customHeight="1">
      <c r="D20" s="247"/>
    </row>
    <row r="21" spans="1:20" s="233" customFormat="1" ht="12.15" customHeight="1">
      <c r="A21" s="201" t="s">
        <v>326</v>
      </c>
      <c r="B21" s="201"/>
      <c r="C21" s="201"/>
      <c r="D21" s="201"/>
      <c r="E21" s="201"/>
      <c r="F21" s="201"/>
      <c r="H21" s="201" t="s">
        <v>347</v>
      </c>
      <c r="I21" s="201"/>
      <c r="J21" s="201"/>
      <c r="K21" s="201"/>
      <c r="L21" s="201"/>
      <c r="M21" s="201"/>
      <c r="O21" s="201" t="s">
        <v>348</v>
      </c>
      <c r="P21" s="201"/>
      <c r="Q21" s="201"/>
      <c r="R21" s="201"/>
      <c r="S21" s="201"/>
      <c r="T21" s="201"/>
    </row>
    <row r="22" spans="1:20" s="232" customFormat="1" ht="9" customHeight="1" thickBot="1"/>
    <row r="23" spans="1:20" s="236" customFormat="1" ht="12.9" customHeight="1">
      <c r="A23" s="103" t="s">
        <v>1</v>
      </c>
      <c r="B23" s="103"/>
      <c r="C23" s="235"/>
      <c r="D23" s="235" t="s">
        <v>333</v>
      </c>
      <c r="E23" s="204" t="s">
        <v>343</v>
      </c>
      <c r="F23" s="204" t="s">
        <v>344</v>
      </c>
      <c r="G23" s="78"/>
      <c r="H23" s="103" t="s">
        <v>1</v>
      </c>
      <c r="I23" s="103"/>
      <c r="J23" s="235"/>
      <c r="K23" s="235" t="s">
        <v>333</v>
      </c>
      <c r="L23" s="204" t="s">
        <v>343</v>
      </c>
      <c r="M23" s="204" t="s">
        <v>344</v>
      </c>
      <c r="N23" s="78"/>
      <c r="O23" s="103" t="s">
        <v>1</v>
      </c>
      <c r="P23" s="103"/>
      <c r="Q23" s="235"/>
      <c r="R23" s="235" t="s">
        <v>333</v>
      </c>
      <c r="S23" s="204" t="s">
        <v>343</v>
      </c>
      <c r="T23" s="204" t="s">
        <v>344</v>
      </c>
    </row>
    <row r="24" spans="1:20" s="232" customFormat="1" ht="12.9" customHeight="1">
      <c r="A24" s="237"/>
      <c r="B24" s="237"/>
      <c r="C24" s="237"/>
      <c r="D24" s="237"/>
      <c r="E24" s="207" t="s">
        <v>345</v>
      </c>
      <c r="F24" s="207" t="s">
        <v>346</v>
      </c>
      <c r="G24" s="78"/>
      <c r="H24" s="237"/>
      <c r="I24" s="237"/>
      <c r="J24" s="237"/>
      <c r="K24" s="237"/>
      <c r="L24" s="207" t="s">
        <v>345</v>
      </c>
      <c r="M24" s="207" t="s">
        <v>346</v>
      </c>
      <c r="N24" s="78"/>
      <c r="O24" s="237"/>
      <c r="P24" s="237"/>
      <c r="Q24" s="237"/>
      <c r="R24" s="237"/>
      <c r="S24" s="207" t="s">
        <v>345</v>
      </c>
      <c r="T24" s="207" t="s">
        <v>346</v>
      </c>
    </row>
    <row r="25" spans="1:20" s="232" customFormat="1" ht="5.25" customHeight="1">
      <c r="A25" s="21"/>
      <c r="B25" s="21"/>
      <c r="C25" s="29"/>
      <c r="D25" s="29"/>
      <c r="E25" s="107"/>
      <c r="F25" s="107"/>
      <c r="G25" s="21"/>
      <c r="H25" s="29"/>
      <c r="I25" s="29"/>
      <c r="J25" s="29"/>
      <c r="K25" s="29"/>
      <c r="L25" s="107"/>
      <c r="M25" s="107"/>
      <c r="N25" s="21"/>
      <c r="O25" s="29"/>
      <c r="P25" s="29"/>
      <c r="Q25" s="29"/>
      <c r="R25" s="29"/>
      <c r="S25" s="107"/>
      <c r="T25" s="107"/>
    </row>
    <row r="26" spans="1:20" s="21" customFormat="1" ht="9.9" customHeight="1">
      <c r="A26" s="210">
        <v>1</v>
      </c>
      <c r="B26" s="209"/>
      <c r="C26" s="88" t="s">
        <v>28</v>
      </c>
      <c r="D26" s="182">
        <v>1805143.9369999999</v>
      </c>
      <c r="E26" s="238">
        <v>60.376952634424775</v>
      </c>
      <c r="F26" s="239">
        <v>60.376952634424775</v>
      </c>
      <c r="H26" s="210">
        <v>1</v>
      </c>
      <c r="I26" s="209"/>
      <c r="J26" s="88" t="s">
        <v>28</v>
      </c>
      <c r="K26" s="182">
        <v>472376.17326999997</v>
      </c>
      <c r="L26" s="238">
        <v>61.525832520481941</v>
      </c>
      <c r="M26" s="239">
        <v>61.525832520481941</v>
      </c>
      <c r="O26" s="210">
        <v>1</v>
      </c>
      <c r="P26" s="209"/>
      <c r="Q26" s="88" t="s">
        <v>29</v>
      </c>
      <c r="R26" s="182">
        <v>291865.84805999999</v>
      </c>
      <c r="S26" s="238">
        <v>99.993929634266536</v>
      </c>
      <c r="T26" s="239">
        <v>99.993929634266536</v>
      </c>
    </row>
    <row r="27" spans="1:20" s="21" customFormat="1" ht="9.9" customHeight="1">
      <c r="A27" s="210">
        <v>2</v>
      </c>
      <c r="B27" s="209"/>
      <c r="C27" s="88" t="s">
        <v>32</v>
      </c>
      <c r="D27" s="182">
        <v>441296.255</v>
      </c>
      <c r="E27" s="238">
        <v>14.760110005501481</v>
      </c>
      <c r="F27" s="239">
        <v>75.137062639926256</v>
      </c>
      <c r="H27" s="210">
        <v>2</v>
      </c>
      <c r="I27" s="209"/>
      <c r="J27" s="88" t="s">
        <v>33</v>
      </c>
      <c r="K27" s="182">
        <v>100143.29836</v>
      </c>
      <c r="L27" s="238">
        <v>13.04341783433749</v>
      </c>
      <c r="M27" s="239">
        <v>74.569250354819431</v>
      </c>
      <c r="O27" s="210">
        <v>2</v>
      </c>
      <c r="P27" s="209"/>
      <c r="Q27" s="88" t="s">
        <v>28</v>
      </c>
      <c r="R27" s="182">
        <v>17.718400000000003</v>
      </c>
      <c r="S27" s="238">
        <v>6.0703657334638429E-3</v>
      </c>
      <c r="T27" s="239">
        <v>100</v>
      </c>
    </row>
    <row r="28" spans="1:20" s="21" customFormat="1" ht="9.9" customHeight="1">
      <c r="A28" s="210">
        <v>3</v>
      </c>
      <c r="B28" s="209"/>
      <c r="C28" s="88" t="s">
        <v>33</v>
      </c>
      <c r="D28" s="182">
        <v>353400.95199999999</v>
      </c>
      <c r="E28" s="238">
        <v>11.820261034322508</v>
      </c>
      <c r="F28" s="239">
        <v>86.957323674248769</v>
      </c>
      <c r="H28" s="210">
        <v>3</v>
      </c>
      <c r="I28" s="209"/>
      <c r="J28" s="88" t="s">
        <v>34</v>
      </c>
      <c r="K28" s="182">
        <v>93957.977270000003</v>
      </c>
      <c r="L28" s="238">
        <v>12.237795004476368</v>
      </c>
      <c r="M28" s="239">
        <v>86.807045359295799</v>
      </c>
      <c r="O28" s="210">
        <v>3</v>
      </c>
      <c r="P28" s="209"/>
      <c r="Q28" s="88" t="s">
        <v>30</v>
      </c>
      <c r="R28" s="182" t="s">
        <v>64</v>
      </c>
      <c r="S28" s="238" t="s">
        <v>64</v>
      </c>
      <c r="T28" s="239" t="s">
        <v>64</v>
      </c>
    </row>
    <row r="29" spans="1:20" s="21" customFormat="1" ht="9.9" customHeight="1">
      <c r="A29" s="210">
        <v>4</v>
      </c>
      <c r="B29" s="209"/>
      <c r="C29" s="88" t="s">
        <v>34</v>
      </c>
      <c r="D29" s="182">
        <v>231488.89799999999</v>
      </c>
      <c r="E29" s="238">
        <v>7.7426480755707114</v>
      </c>
      <c r="F29" s="239">
        <v>94.699971749819483</v>
      </c>
      <c r="H29" s="210">
        <v>4</v>
      </c>
      <c r="I29" s="209"/>
      <c r="J29" s="88" t="s">
        <v>29</v>
      </c>
      <c r="K29" s="182">
        <v>75721.080090000003</v>
      </c>
      <c r="L29" s="238">
        <v>9.8624840868603023</v>
      </c>
      <c r="M29" s="239">
        <v>96.669529446156105</v>
      </c>
      <c r="O29" s="210">
        <v>4</v>
      </c>
      <c r="P29" s="209"/>
      <c r="Q29" s="88" t="s">
        <v>31</v>
      </c>
      <c r="R29" s="182" t="s">
        <v>64</v>
      </c>
      <c r="S29" s="238" t="s">
        <v>64</v>
      </c>
      <c r="T29" s="239" t="s">
        <v>64</v>
      </c>
    </row>
    <row r="30" spans="1:20" s="21" customFormat="1" ht="9.9" customHeight="1">
      <c r="A30" s="210">
        <v>5</v>
      </c>
      <c r="B30" s="209"/>
      <c r="C30" s="88" t="s">
        <v>29</v>
      </c>
      <c r="D30" s="182">
        <v>115054.76300000001</v>
      </c>
      <c r="E30" s="238">
        <v>3.8482559942343078</v>
      </c>
      <c r="F30" s="239">
        <v>98.54822774405379</v>
      </c>
      <c r="H30" s="210">
        <v>5</v>
      </c>
      <c r="I30" s="209"/>
      <c r="J30" s="88" t="s">
        <v>30</v>
      </c>
      <c r="K30" s="182">
        <v>23587.31682</v>
      </c>
      <c r="L30" s="238">
        <v>3.0721898910116607</v>
      </c>
      <c r="M30" s="239">
        <v>99.741719337167766</v>
      </c>
      <c r="O30" s="210">
        <v>5</v>
      </c>
      <c r="P30" s="209"/>
      <c r="Q30" s="88" t="s">
        <v>32</v>
      </c>
      <c r="R30" s="182" t="s">
        <v>64</v>
      </c>
      <c r="S30" s="238" t="s">
        <v>64</v>
      </c>
      <c r="T30" s="239" t="s">
        <v>64</v>
      </c>
    </row>
    <row r="31" spans="1:20" s="21" customFormat="1" ht="9.9" customHeight="1">
      <c r="A31" s="210">
        <v>6</v>
      </c>
      <c r="B31" s="209"/>
      <c r="C31" s="88" t="s">
        <v>30</v>
      </c>
      <c r="D31" s="182">
        <v>43404.938000000002</v>
      </c>
      <c r="E31" s="238">
        <v>1.4517722559462269</v>
      </c>
      <c r="F31" s="239">
        <v>100.00000000000001</v>
      </c>
      <c r="H31" s="210">
        <v>6</v>
      </c>
      <c r="I31" s="209"/>
      <c r="J31" s="88" t="s">
        <v>32</v>
      </c>
      <c r="K31" s="182">
        <v>1982.99846</v>
      </c>
      <c r="L31" s="238">
        <v>0.25828066283224199</v>
      </c>
      <c r="M31" s="239">
        <v>100.00000000000001</v>
      </c>
      <c r="O31" s="210">
        <v>6</v>
      </c>
      <c r="P31" s="209"/>
      <c r="Q31" s="88" t="s">
        <v>33</v>
      </c>
      <c r="R31" s="182" t="s">
        <v>64</v>
      </c>
      <c r="S31" s="238" t="s">
        <v>64</v>
      </c>
      <c r="T31" s="239" t="s">
        <v>64</v>
      </c>
    </row>
    <row r="32" spans="1:20" s="21" customFormat="1" ht="9.9" customHeight="1">
      <c r="A32" s="210">
        <v>7</v>
      </c>
      <c r="B32" s="209"/>
      <c r="C32" s="88" t="s">
        <v>31</v>
      </c>
      <c r="D32" s="182"/>
      <c r="E32" s="238"/>
      <c r="F32" s="239"/>
      <c r="H32" s="210">
        <v>7</v>
      </c>
      <c r="I32" s="209"/>
      <c r="J32" s="88" t="s">
        <v>31</v>
      </c>
      <c r="K32" s="182" t="s">
        <v>64</v>
      </c>
      <c r="L32" s="238" t="s">
        <v>64</v>
      </c>
      <c r="M32" s="239" t="s">
        <v>64</v>
      </c>
      <c r="O32" s="210">
        <v>7</v>
      </c>
      <c r="P32" s="209"/>
      <c r="Q32" s="88" t="s">
        <v>34</v>
      </c>
      <c r="R32" s="182" t="s">
        <v>64</v>
      </c>
      <c r="S32" s="238" t="s">
        <v>64</v>
      </c>
      <c r="T32" s="239" t="s">
        <v>64</v>
      </c>
    </row>
    <row r="33" spans="1:20" s="21" customFormat="1" ht="9.9" customHeight="1">
      <c r="A33" s="210"/>
      <c r="B33" s="209"/>
      <c r="C33" s="88"/>
      <c r="D33" s="182"/>
      <c r="E33" s="238"/>
      <c r="F33" s="239"/>
      <c r="H33" s="210"/>
      <c r="I33" s="209"/>
      <c r="J33" s="88"/>
      <c r="K33" s="182"/>
      <c r="L33" s="238"/>
      <c r="M33" s="239"/>
      <c r="O33" s="210"/>
      <c r="P33" s="209"/>
      <c r="Q33" s="88"/>
      <c r="R33" s="182"/>
      <c r="S33" s="238"/>
      <c r="T33" s="239"/>
    </row>
    <row r="34" spans="1:20" s="232" customFormat="1" ht="7.5" customHeight="1">
      <c r="A34" s="215"/>
      <c r="B34" s="215"/>
      <c r="C34" s="248"/>
      <c r="D34" s="249"/>
      <c r="E34" s="250"/>
      <c r="F34" s="250"/>
      <c r="G34" s="21"/>
      <c r="H34" s="215"/>
      <c r="I34" s="215"/>
      <c r="J34" s="248"/>
      <c r="K34" s="251"/>
      <c r="L34" s="250"/>
      <c r="M34" s="215"/>
      <c r="N34" s="21"/>
      <c r="O34" s="215"/>
      <c r="P34" s="215"/>
      <c r="Q34" s="248"/>
      <c r="R34" s="251"/>
      <c r="S34" s="250"/>
      <c r="T34" s="215"/>
    </row>
    <row r="35" spans="1:20" s="252" customFormat="1" ht="11.25" customHeight="1">
      <c r="A35" s="117"/>
      <c r="B35" s="117"/>
      <c r="D35" s="253"/>
      <c r="E35" s="254"/>
      <c r="F35" s="253"/>
      <c r="G35" s="25"/>
    </row>
    <row r="36" spans="1:20" ht="16.8">
      <c r="A36" s="201" t="s">
        <v>349</v>
      </c>
      <c r="B36" s="201"/>
      <c r="C36" s="201"/>
      <c r="D36" s="201"/>
      <c r="E36" s="201"/>
      <c r="F36" s="201"/>
      <c r="H36" s="201" t="s">
        <v>350</v>
      </c>
      <c r="I36" s="201"/>
      <c r="J36" s="201"/>
      <c r="K36" s="201"/>
      <c r="L36" s="201"/>
      <c r="M36" s="201"/>
    </row>
    <row r="37" spans="1:20" ht="13.8" thickBot="1">
      <c r="A37" s="232"/>
      <c r="B37" s="232"/>
      <c r="C37" s="232"/>
      <c r="D37" s="232"/>
      <c r="E37" s="232"/>
      <c r="F37" s="232"/>
      <c r="H37" s="232"/>
      <c r="I37" s="232"/>
      <c r="J37" s="232"/>
      <c r="K37" s="232"/>
      <c r="L37" s="232"/>
      <c r="M37" s="232"/>
      <c r="Q37" s="255"/>
    </row>
    <row r="38" spans="1:20" ht="13.8">
      <c r="A38" s="103" t="s">
        <v>1</v>
      </c>
      <c r="B38" s="103"/>
      <c r="C38" s="235"/>
      <c r="D38" s="235" t="s">
        <v>333</v>
      </c>
      <c r="E38" s="204" t="s">
        <v>343</v>
      </c>
      <c r="F38" s="204" t="s">
        <v>344</v>
      </c>
      <c r="G38" s="93"/>
      <c r="H38" s="103" t="s">
        <v>1</v>
      </c>
      <c r="I38" s="103"/>
      <c r="J38" s="235"/>
      <c r="K38" s="235" t="s">
        <v>333</v>
      </c>
      <c r="L38" s="204" t="s">
        <v>343</v>
      </c>
      <c r="M38" s="204" t="s">
        <v>344</v>
      </c>
      <c r="N38" s="15"/>
      <c r="O38" s="15"/>
      <c r="P38" s="15"/>
      <c r="Q38" s="15"/>
      <c r="R38" s="15"/>
      <c r="S38" s="15"/>
      <c r="T38" s="15"/>
    </row>
    <row r="39" spans="1:20" ht="13.8">
      <c r="A39" s="237"/>
      <c r="B39" s="237"/>
      <c r="C39" s="237"/>
      <c r="D39" s="237"/>
      <c r="E39" s="207" t="s">
        <v>345</v>
      </c>
      <c r="F39" s="207" t="s">
        <v>346</v>
      </c>
      <c r="G39" s="93"/>
      <c r="H39" s="237"/>
      <c r="I39" s="237"/>
      <c r="J39" s="237"/>
      <c r="K39" s="237"/>
      <c r="L39" s="207" t="s">
        <v>345</v>
      </c>
      <c r="M39" s="207" t="s">
        <v>346</v>
      </c>
      <c r="N39" s="15"/>
      <c r="O39" s="15"/>
      <c r="P39" s="15"/>
      <c r="Q39" s="15"/>
      <c r="R39" s="15"/>
      <c r="S39" s="15"/>
      <c r="T39" s="15"/>
    </row>
    <row r="40" spans="1:20">
      <c r="A40" s="21"/>
      <c r="B40" s="21"/>
      <c r="C40" s="29"/>
      <c r="D40" s="29"/>
      <c r="E40" s="107"/>
      <c r="F40" s="107"/>
      <c r="G40" s="15"/>
      <c r="H40" s="21"/>
      <c r="I40" s="21"/>
      <c r="J40" s="29"/>
      <c r="K40" s="29"/>
      <c r="L40" s="107"/>
      <c r="M40" s="107"/>
      <c r="N40" s="15"/>
      <c r="O40" s="15"/>
      <c r="P40" s="15"/>
      <c r="Q40" s="15"/>
      <c r="R40" s="15"/>
      <c r="S40" s="15"/>
      <c r="T40" s="15"/>
    </row>
    <row r="41" spans="1:20" ht="9.9" customHeight="1">
      <c r="A41" s="210">
        <v>1</v>
      </c>
      <c r="B41" s="209"/>
      <c r="C41" s="88" t="s">
        <v>31</v>
      </c>
      <c r="D41" s="182">
        <v>966213.28821000003</v>
      </c>
      <c r="E41" s="238">
        <v>95.339918697826704</v>
      </c>
      <c r="F41" s="239">
        <v>95.339918697826704</v>
      </c>
      <c r="G41" s="15"/>
      <c r="H41" s="210">
        <v>1</v>
      </c>
      <c r="I41" s="209"/>
      <c r="J41" s="88" t="s">
        <v>32</v>
      </c>
      <c r="K41" s="182">
        <v>1190921.9646300001</v>
      </c>
      <c r="L41" s="238">
        <v>36.534957115676903</v>
      </c>
      <c r="M41" s="239">
        <v>36.534957115676903</v>
      </c>
      <c r="N41" s="15"/>
      <c r="O41" s="15"/>
      <c r="P41" s="15"/>
      <c r="Q41" s="15"/>
      <c r="R41" s="15"/>
      <c r="S41" s="15"/>
      <c r="T41" s="15"/>
    </row>
    <row r="42" spans="1:20" ht="9.9" customHeight="1">
      <c r="A42" s="210">
        <v>2</v>
      </c>
      <c r="B42" s="209"/>
      <c r="C42" s="88" t="s">
        <v>30</v>
      </c>
      <c r="D42" s="182">
        <v>47227.148289999997</v>
      </c>
      <c r="E42" s="238">
        <v>4.6600813021733014</v>
      </c>
      <c r="F42" s="239">
        <v>100</v>
      </c>
      <c r="G42" s="15"/>
      <c r="H42" s="210">
        <v>2</v>
      </c>
      <c r="I42" s="209"/>
      <c r="J42" s="88" t="s">
        <v>29</v>
      </c>
      <c r="K42" s="182">
        <v>895003.52087000001</v>
      </c>
      <c r="L42" s="238">
        <v>27.45680760327928</v>
      </c>
      <c r="M42" s="239">
        <v>63.991764718956183</v>
      </c>
      <c r="N42" s="15"/>
      <c r="O42" s="15"/>
      <c r="P42" s="15"/>
    </row>
    <row r="43" spans="1:20" ht="9.9" customHeight="1">
      <c r="A43" s="210">
        <v>3</v>
      </c>
      <c r="B43" s="209"/>
      <c r="C43" s="88" t="s">
        <v>29</v>
      </c>
      <c r="D43" s="182" t="s">
        <v>64</v>
      </c>
      <c r="E43" s="238" t="s">
        <v>64</v>
      </c>
      <c r="F43" s="239" t="s">
        <v>64</v>
      </c>
      <c r="G43" s="15"/>
      <c r="H43" s="210">
        <v>3</v>
      </c>
      <c r="I43" s="209"/>
      <c r="J43" s="88" t="s">
        <v>31</v>
      </c>
      <c r="K43" s="182">
        <v>781854.16430999991</v>
      </c>
      <c r="L43" s="238">
        <v>23.985625601131584</v>
      </c>
      <c r="M43" s="239">
        <v>87.977390320087764</v>
      </c>
      <c r="N43" s="15"/>
      <c r="O43" s="15"/>
      <c r="P43" s="15"/>
      <c r="Q43" s="15"/>
      <c r="R43" s="15"/>
      <c r="S43" s="15"/>
      <c r="T43" s="15"/>
    </row>
    <row r="44" spans="1:20" ht="9.9" customHeight="1">
      <c r="A44" s="210">
        <v>4</v>
      </c>
      <c r="B44" s="209"/>
      <c r="C44" s="88" t="s">
        <v>28</v>
      </c>
      <c r="D44" s="182" t="s">
        <v>64</v>
      </c>
      <c r="E44" s="238" t="s">
        <v>64</v>
      </c>
      <c r="F44" s="239" t="s">
        <v>64</v>
      </c>
      <c r="G44" s="15"/>
      <c r="H44" s="210">
        <v>4</v>
      </c>
      <c r="I44" s="209"/>
      <c r="J44" s="88" t="s">
        <v>28</v>
      </c>
      <c r="K44" s="182">
        <v>243368.83405</v>
      </c>
      <c r="L44" s="238">
        <v>7.4660390683712619</v>
      </c>
      <c r="M44" s="239">
        <v>95.443429388459023</v>
      </c>
      <c r="N44" s="15"/>
      <c r="O44" s="15"/>
      <c r="P44" s="15"/>
      <c r="Q44" s="15"/>
      <c r="R44" s="15"/>
      <c r="S44" s="15"/>
      <c r="T44" s="15"/>
    </row>
    <row r="45" spans="1:20" ht="9.9" customHeight="1">
      <c r="A45" s="210">
        <v>5</v>
      </c>
      <c r="B45" s="209"/>
      <c r="C45" s="88" t="s">
        <v>32</v>
      </c>
      <c r="D45" s="182" t="s">
        <v>64</v>
      </c>
      <c r="E45" s="238" t="s">
        <v>64</v>
      </c>
      <c r="F45" s="239" t="s">
        <v>64</v>
      </c>
      <c r="G45" s="15"/>
      <c r="H45" s="210">
        <v>5</v>
      </c>
      <c r="I45" s="209"/>
      <c r="J45" s="88" t="s">
        <v>30</v>
      </c>
      <c r="K45" s="182">
        <v>101534.83881999999</v>
      </c>
      <c r="L45" s="238">
        <v>3.1148732597172049</v>
      </c>
      <c r="M45" s="239">
        <v>98.558302648176223</v>
      </c>
      <c r="N45" s="15"/>
      <c r="O45" s="15"/>
      <c r="P45" s="15"/>
      <c r="Q45" s="15"/>
      <c r="R45" s="15"/>
      <c r="S45" s="15"/>
      <c r="T45" s="15"/>
    </row>
    <row r="46" spans="1:20" ht="9.9" customHeight="1">
      <c r="A46" s="210">
        <v>6</v>
      </c>
      <c r="B46" s="209"/>
      <c r="C46" s="88" t="s">
        <v>33</v>
      </c>
      <c r="D46" s="182" t="s">
        <v>64</v>
      </c>
      <c r="E46" s="238" t="s">
        <v>64</v>
      </c>
      <c r="F46" s="239" t="s">
        <v>64</v>
      </c>
      <c r="G46" s="15"/>
      <c r="H46" s="210">
        <v>6</v>
      </c>
      <c r="I46" s="209"/>
      <c r="J46" s="88" t="s">
        <v>33</v>
      </c>
      <c r="K46" s="182">
        <v>46994.691610000002</v>
      </c>
      <c r="L46" s="238">
        <v>1.4416973518237519</v>
      </c>
      <c r="M46" s="239">
        <v>99.999999999999972</v>
      </c>
      <c r="N46" s="15"/>
      <c r="O46" s="15"/>
      <c r="P46" s="15"/>
      <c r="Q46" s="15"/>
      <c r="R46" s="15"/>
      <c r="S46" s="15"/>
      <c r="T46" s="15"/>
    </row>
    <row r="47" spans="1:20" ht="9.9" customHeight="1">
      <c r="A47" s="210">
        <v>7</v>
      </c>
      <c r="B47" s="209"/>
      <c r="C47" s="88" t="s">
        <v>34</v>
      </c>
      <c r="D47" s="182" t="s">
        <v>64</v>
      </c>
      <c r="E47" s="238" t="s">
        <v>64</v>
      </c>
      <c r="F47" s="239" t="s">
        <v>64</v>
      </c>
      <c r="G47" s="15"/>
      <c r="H47" s="210">
        <v>7</v>
      </c>
      <c r="I47" s="209"/>
      <c r="J47" s="88" t="s">
        <v>34</v>
      </c>
      <c r="K47" s="182" t="s">
        <v>64</v>
      </c>
      <c r="L47" s="238" t="s">
        <v>64</v>
      </c>
      <c r="M47" s="239" t="s">
        <v>64</v>
      </c>
      <c r="N47" s="15"/>
      <c r="O47" s="15"/>
      <c r="P47" s="15"/>
      <c r="Q47" s="15"/>
      <c r="R47" s="15"/>
      <c r="S47" s="15"/>
      <c r="T47" s="15"/>
    </row>
    <row r="48" spans="1:20" ht="9.9" customHeight="1">
      <c r="A48" s="210"/>
      <c r="B48" s="209"/>
      <c r="C48" s="88"/>
      <c r="D48" s="182"/>
      <c r="E48" s="238"/>
      <c r="F48" s="239"/>
      <c r="G48" s="15"/>
      <c r="H48" s="210"/>
      <c r="I48" s="209"/>
      <c r="J48" s="88"/>
      <c r="K48" s="182"/>
      <c r="L48" s="238"/>
      <c r="M48" s="239"/>
      <c r="N48" s="15"/>
      <c r="O48" s="15"/>
      <c r="P48" s="15"/>
      <c r="Q48" s="15"/>
      <c r="R48" s="15"/>
      <c r="S48" s="15"/>
      <c r="T48" s="15"/>
    </row>
    <row r="49" spans="1:20" ht="6.75" customHeight="1">
      <c r="A49" s="215"/>
      <c r="B49" s="215"/>
      <c r="C49" s="248"/>
      <c r="D49" s="249"/>
      <c r="E49" s="250"/>
      <c r="F49" s="250"/>
      <c r="G49" s="15"/>
      <c r="H49" s="215"/>
      <c r="I49" s="215"/>
      <c r="J49" s="248"/>
      <c r="K49" s="249"/>
      <c r="L49" s="250"/>
      <c r="M49" s="250"/>
      <c r="N49" s="15"/>
      <c r="O49" s="15"/>
      <c r="P49" s="15"/>
      <c r="Q49" s="15"/>
      <c r="R49" s="15"/>
      <c r="S49" s="15"/>
      <c r="T49" s="15"/>
    </row>
    <row r="50" spans="1:20">
      <c r="A50" s="15" t="s">
        <v>351</v>
      </c>
      <c r="B50" s="26"/>
      <c r="C50" s="15"/>
      <c r="D50" s="15"/>
      <c r="E50" s="15"/>
      <c r="F50" s="15"/>
      <c r="G50" s="15"/>
      <c r="H50" s="15"/>
      <c r="I50" s="15"/>
      <c r="J50" s="15"/>
      <c r="K50" s="15"/>
      <c r="L50" s="15"/>
      <c r="M50" s="15"/>
      <c r="N50" s="15"/>
      <c r="O50" s="15"/>
      <c r="P50" s="15"/>
      <c r="Q50" s="256"/>
      <c r="R50" s="15"/>
      <c r="S50" s="15"/>
      <c r="T50" s="15"/>
    </row>
    <row r="51" spans="1:20">
      <c r="A51" s="15"/>
      <c r="B51" s="16"/>
      <c r="C51" s="15"/>
      <c r="D51" s="15"/>
      <c r="E51" s="15"/>
      <c r="F51" s="15"/>
      <c r="G51" s="15"/>
      <c r="H51" s="15"/>
      <c r="I51" s="15"/>
      <c r="J51" s="15"/>
      <c r="K51" s="15"/>
      <c r="L51" s="15"/>
      <c r="M51" s="15"/>
      <c r="N51" s="15"/>
      <c r="O51" s="15"/>
      <c r="P51" s="15"/>
      <c r="Q51" s="15"/>
      <c r="R51" s="15"/>
      <c r="S51" s="15"/>
      <c r="T51" s="15"/>
    </row>
    <row r="52" spans="1:20">
      <c r="A52" s="15" t="s">
        <v>330</v>
      </c>
      <c r="B52" s="15"/>
      <c r="C52" s="15"/>
      <c r="D52" s="15"/>
      <c r="E52" s="15"/>
      <c r="F52" s="15"/>
      <c r="G52" s="15"/>
      <c r="H52" s="15"/>
      <c r="I52" s="15"/>
      <c r="J52" s="15"/>
      <c r="K52" s="15"/>
      <c r="L52" s="15"/>
      <c r="M52" s="15"/>
      <c r="N52" s="15"/>
      <c r="O52" s="15"/>
      <c r="P52" s="15"/>
      <c r="Q52" s="15"/>
      <c r="R52" s="15"/>
      <c r="S52" s="15"/>
      <c r="T52" s="15"/>
    </row>
    <row r="53" spans="1:20" ht="13.2" customHeight="1">
      <c r="A53" s="187" t="s">
        <v>331</v>
      </c>
      <c r="B53" s="187"/>
      <c r="C53" s="187"/>
      <c r="D53" s="187"/>
      <c r="E53" s="187"/>
      <c r="F53" s="187"/>
      <c r="G53" s="187"/>
      <c r="H53" s="187"/>
      <c r="I53" s="187"/>
      <c r="J53" s="187"/>
      <c r="K53" s="187"/>
      <c r="L53" s="187"/>
      <c r="M53" s="187"/>
      <c r="N53" s="187"/>
      <c r="O53" s="187"/>
      <c r="P53" s="187"/>
      <c r="Q53" s="187"/>
      <c r="R53" s="187"/>
      <c r="S53" s="187"/>
      <c r="T53" s="187"/>
    </row>
    <row r="54" spans="1:20">
      <c r="A54" s="187"/>
      <c r="B54" s="187"/>
      <c r="C54" s="187"/>
      <c r="D54" s="187"/>
      <c r="E54" s="187"/>
      <c r="F54" s="187"/>
      <c r="G54" s="187"/>
      <c r="H54" s="187"/>
      <c r="I54" s="187"/>
      <c r="J54" s="187"/>
      <c r="K54" s="187"/>
      <c r="L54" s="187"/>
      <c r="M54" s="187"/>
      <c r="N54" s="187"/>
      <c r="O54" s="187"/>
      <c r="P54" s="187"/>
      <c r="Q54" s="187"/>
      <c r="R54" s="187"/>
      <c r="S54" s="187"/>
      <c r="T54" s="187"/>
    </row>
    <row r="55" spans="1:20">
      <c r="A55" s="187"/>
      <c r="B55" s="187"/>
      <c r="C55" s="187"/>
      <c r="D55" s="187"/>
      <c r="E55" s="187"/>
      <c r="F55" s="187"/>
      <c r="G55" s="187"/>
      <c r="H55" s="187"/>
      <c r="I55" s="187"/>
      <c r="J55" s="187"/>
      <c r="K55" s="187"/>
      <c r="L55" s="187"/>
      <c r="M55" s="187"/>
      <c r="N55" s="187"/>
      <c r="O55" s="187"/>
      <c r="P55" s="187"/>
      <c r="Q55" s="187"/>
      <c r="R55" s="187"/>
      <c r="S55" s="187"/>
      <c r="T55" s="187"/>
    </row>
    <row r="56" spans="1:20" ht="13.2" customHeight="1">
      <c r="A56" s="21"/>
      <c r="B56" s="21"/>
      <c r="C56" s="21"/>
      <c r="D56" s="21"/>
      <c r="E56" s="21"/>
      <c r="F56" s="21"/>
    </row>
    <row r="57" spans="1:20">
      <c r="A57" s="21"/>
      <c r="B57" s="21"/>
      <c r="C57" s="21"/>
      <c r="D57" s="21"/>
      <c r="E57" s="21"/>
      <c r="F57" s="21"/>
    </row>
  </sheetData>
  <mergeCells count="37">
    <mergeCell ref="L38:L39"/>
    <mergeCell ref="M38:M39"/>
    <mergeCell ref="A53:T55"/>
    <mergeCell ref="A38:C39"/>
    <mergeCell ref="D38:D39"/>
    <mergeCell ref="E38:E39"/>
    <mergeCell ref="F38:F39"/>
    <mergeCell ref="H38:J39"/>
    <mergeCell ref="K38:K39"/>
    <mergeCell ref="L23:L24"/>
    <mergeCell ref="M23:M24"/>
    <mergeCell ref="O23:Q24"/>
    <mergeCell ref="R23:R24"/>
    <mergeCell ref="S23:S24"/>
    <mergeCell ref="T23:T24"/>
    <mergeCell ref="A23:C24"/>
    <mergeCell ref="D23:D24"/>
    <mergeCell ref="E23:E24"/>
    <mergeCell ref="F23:F24"/>
    <mergeCell ref="H23:J24"/>
    <mergeCell ref="K23:K24"/>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hyperlinks>
    <hyperlink ref="A1" location="Índice!A1" display="Volver al Índice" xr:uid="{6D1A9A16-EC14-4CC9-A32E-A1EAFC62DCB0}"/>
  </hyperlink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98494-CB76-45A7-AC13-CB7B3B7FFAA3}">
  <dimension ref="A1:F429"/>
  <sheetViews>
    <sheetView showGridLines="0" zoomScaleNormal="100" workbookViewId="0"/>
  </sheetViews>
  <sheetFormatPr baseColWidth="10" defaultColWidth="11.44140625" defaultRowHeight="13.2"/>
  <cols>
    <col min="1" max="1" width="4.44140625" style="304" customWidth="1"/>
    <col min="2" max="2" width="1.44140625" style="304" customWidth="1"/>
    <col min="3" max="3" width="30.44140625" style="304" customWidth="1"/>
    <col min="4" max="6" width="21.44140625" style="304" customWidth="1"/>
    <col min="7" max="16384" width="11.44140625" style="304"/>
  </cols>
  <sheetData>
    <row r="1" spans="1:6" s="258" customFormat="1" ht="17.100000000000001" customHeight="1">
      <c r="A1" s="1183" t="s">
        <v>1011</v>
      </c>
      <c r="B1" s="257"/>
      <c r="C1" s="257"/>
      <c r="D1" s="257"/>
      <c r="E1" s="257"/>
      <c r="F1" s="257"/>
    </row>
    <row r="2" spans="1:6" s="260" customFormat="1" ht="24" customHeight="1">
      <c r="A2" s="259" t="s">
        <v>352</v>
      </c>
      <c r="B2" s="259"/>
      <c r="C2" s="259"/>
      <c r="D2" s="259"/>
      <c r="E2" s="259"/>
      <c r="F2" s="259"/>
    </row>
    <row r="3" spans="1:6" s="262" customFormat="1" ht="18.899999999999999" customHeight="1">
      <c r="A3" s="261">
        <v>46053</v>
      </c>
      <c r="B3" s="261"/>
      <c r="C3" s="261"/>
      <c r="D3" s="261"/>
      <c r="E3" s="261"/>
      <c r="F3" s="261"/>
    </row>
    <row r="4" spans="1:6" s="258" customFormat="1" ht="17.100000000000001" customHeight="1">
      <c r="A4" s="263" t="s">
        <v>67</v>
      </c>
      <c r="B4" s="263"/>
      <c r="C4" s="263"/>
      <c r="D4" s="263"/>
      <c r="E4" s="263"/>
      <c r="F4" s="263"/>
    </row>
    <row r="5" spans="1:6" s="265" customFormat="1" ht="15" customHeight="1">
      <c r="A5" s="264" t="s">
        <v>353</v>
      </c>
      <c r="B5" s="264"/>
      <c r="C5" s="264"/>
      <c r="D5" s="264"/>
      <c r="E5" s="264"/>
      <c r="F5" s="264"/>
    </row>
    <row r="6" spans="1:6" s="266" customFormat="1" ht="7.2" customHeight="1" thickBot="1"/>
    <row r="7" spans="1:6" s="270" customFormat="1" ht="9.9" customHeight="1">
      <c r="A7" s="267" t="s">
        <v>1</v>
      </c>
      <c r="B7" s="267"/>
      <c r="C7" s="268"/>
      <c r="D7" s="268" t="s">
        <v>333</v>
      </c>
      <c r="E7" s="269" t="s">
        <v>354</v>
      </c>
      <c r="F7" s="269" t="s">
        <v>355</v>
      </c>
    </row>
    <row r="8" spans="1:6" s="270" customFormat="1" ht="16.5" customHeight="1">
      <c r="A8" s="271"/>
      <c r="B8" s="271"/>
      <c r="C8" s="271"/>
      <c r="D8" s="271"/>
      <c r="E8" s="272" t="s">
        <v>345</v>
      </c>
      <c r="F8" s="272" t="s">
        <v>346</v>
      </c>
    </row>
    <row r="9" spans="1:6" s="270" customFormat="1" ht="8.4" customHeight="1">
      <c r="A9" s="273"/>
      <c r="B9" s="273"/>
      <c r="C9" s="274"/>
      <c r="D9" s="273"/>
      <c r="E9" s="275"/>
      <c r="F9" s="275"/>
    </row>
    <row r="10" spans="1:6" s="281" customFormat="1" ht="12.15" customHeight="1">
      <c r="A10" s="273">
        <v>1</v>
      </c>
      <c r="B10" s="276"/>
      <c r="C10" s="277" t="s">
        <v>28</v>
      </c>
      <c r="D10" s="278">
        <v>0</v>
      </c>
      <c r="E10" s="279" t="s">
        <v>64</v>
      </c>
      <c r="F10" s="280" t="s">
        <v>64</v>
      </c>
    </row>
    <row r="11" spans="1:6" s="281" customFormat="1" ht="12.15" customHeight="1">
      <c r="A11" s="273">
        <v>2</v>
      </c>
      <c r="B11" s="276"/>
      <c r="C11" s="277" t="s">
        <v>32</v>
      </c>
      <c r="D11" s="278">
        <v>0</v>
      </c>
      <c r="E11" s="279" t="s">
        <v>64</v>
      </c>
      <c r="F11" s="280" t="s">
        <v>64</v>
      </c>
    </row>
    <row r="12" spans="1:6" s="281" customFormat="1" ht="12.15" customHeight="1">
      <c r="A12" s="273">
        <v>3</v>
      </c>
      <c r="B12" s="276"/>
      <c r="C12" s="277" t="s">
        <v>31</v>
      </c>
      <c r="D12" s="278">
        <v>0</v>
      </c>
      <c r="E12" s="279" t="s">
        <v>64</v>
      </c>
      <c r="F12" s="280" t="s">
        <v>64</v>
      </c>
    </row>
    <row r="13" spans="1:6" s="281" customFormat="1" ht="12.15" customHeight="1">
      <c r="A13" s="273">
        <v>4</v>
      </c>
      <c r="B13" s="276"/>
      <c r="C13" s="277" t="s">
        <v>29</v>
      </c>
      <c r="D13" s="278">
        <v>0</v>
      </c>
      <c r="E13" s="279" t="s">
        <v>64</v>
      </c>
      <c r="F13" s="280" t="s">
        <v>64</v>
      </c>
    </row>
    <row r="14" spans="1:6" s="281" customFormat="1" ht="12.15" customHeight="1">
      <c r="A14" s="273">
        <v>5</v>
      </c>
      <c r="B14" s="276"/>
      <c r="C14" s="277" t="s">
        <v>33</v>
      </c>
      <c r="D14" s="278">
        <v>0</v>
      </c>
      <c r="E14" s="279" t="s">
        <v>64</v>
      </c>
      <c r="F14" s="280" t="s">
        <v>64</v>
      </c>
    </row>
    <row r="15" spans="1:6" s="281" customFormat="1" ht="12.15" customHeight="1">
      <c r="A15" s="273">
        <v>6</v>
      </c>
      <c r="B15" s="276"/>
      <c r="C15" s="277" t="s">
        <v>30</v>
      </c>
      <c r="D15" s="278">
        <v>0</v>
      </c>
      <c r="E15" s="279" t="s">
        <v>64</v>
      </c>
      <c r="F15" s="280" t="s">
        <v>64</v>
      </c>
    </row>
    <row r="16" spans="1:6" s="281" customFormat="1" ht="12.15" customHeight="1">
      <c r="A16" s="273">
        <v>7</v>
      </c>
      <c r="B16" s="276"/>
      <c r="C16" s="277" t="s">
        <v>34</v>
      </c>
      <c r="D16" s="278">
        <v>0</v>
      </c>
      <c r="E16" s="279" t="s">
        <v>64</v>
      </c>
      <c r="F16" s="280" t="s">
        <v>64</v>
      </c>
    </row>
    <row r="17" spans="1:6" s="281" customFormat="1" ht="12.15" customHeight="1">
      <c r="A17" s="273"/>
      <c r="B17" s="276"/>
      <c r="C17" s="277"/>
      <c r="D17" s="278"/>
      <c r="E17" s="279"/>
      <c r="F17" s="280"/>
    </row>
    <row r="18" spans="1:6" s="286" customFormat="1" ht="6.75" customHeight="1">
      <c r="A18" s="282"/>
      <c r="B18" s="282"/>
      <c r="C18" s="283"/>
      <c r="D18" s="284"/>
      <c r="E18" s="285"/>
      <c r="F18" s="285"/>
    </row>
    <row r="19" spans="1:6" s="286" customFormat="1" ht="11.85" customHeight="1">
      <c r="C19" s="287"/>
      <c r="D19" s="288"/>
      <c r="E19" s="289"/>
      <c r="F19" s="289"/>
    </row>
    <row r="20" spans="1:6" s="265" customFormat="1" ht="15" customHeight="1">
      <c r="A20" s="264" t="s">
        <v>356</v>
      </c>
      <c r="B20" s="264"/>
      <c r="C20" s="264"/>
      <c r="D20" s="264"/>
      <c r="E20" s="264"/>
      <c r="F20" s="290"/>
    </row>
    <row r="21" spans="1:6" s="266" customFormat="1" ht="7.2" customHeight="1" thickBot="1"/>
    <row r="22" spans="1:6" s="270" customFormat="1" ht="9.9" customHeight="1">
      <c r="A22" s="267" t="s">
        <v>1</v>
      </c>
      <c r="B22" s="267"/>
      <c r="C22" s="268"/>
      <c r="D22" s="268" t="s">
        <v>333</v>
      </c>
      <c r="E22" s="269" t="s">
        <v>354</v>
      </c>
      <c r="F22" s="269" t="s">
        <v>355</v>
      </c>
    </row>
    <row r="23" spans="1:6" s="270" customFormat="1" ht="16.5" customHeight="1">
      <c r="A23" s="271"/>
      <c r="B23" s="271"/>
      <c r="C23" s="271"/>
      <c r="D23" s="271"/>
      <c r="E23" s="272" t="s">
        <v>345</v>
      </c>
      <c r="F23" s="272" t="s">
        <v>346</v>
      </c>
    </row>
    <row r="24" spans="1:6" s="270" customFormat="1" ht="8.4" customHeight="1">
      <c r="A24" s="273"/>
      <c r="B24" s="273"/>
      <c r="C24" s="274"/>
      <c r="D24" s="273"/>
      <c r="E24" s="275"/>
      <c r="F24" s="275"/>
    </row>
    <row r="25" spans="1:6" s="281" customFormat="1" ht="12.15" customHeight="1">
      <c r="A25" s="273">
        <v>1</v>
      </c>
      <c r="B25" s="276"/>
      <c r="C25" s="277" t="s">
        <v>31</v>
      </c>
      <c r="D25" s="278">
        <v>1726343.31</v>
      </c>
      <c r="E25" s="279">
        <v>100</v>
      </c>
      <c r="F25" s="280">
        <v>100</v>
      </c>
    </row>
    <row r="26" spans="1:6" s="281" customFormat="1" ht="12.15" customHeight="1">
      <c r="A26" s="273">
        <v>2</v>
      </c>
      <c r="B26" s="276"/>
      <c r="C26" s="277" t="s">
        <v>29</v>
      </c>
      <c r="D26" s="278">
        <v>0</v>
      </c>
      <c r="E26" s="279" t="s">
        <v>64</v>
      </c>
      <c r="F26" s="280" t="s">
        <v>64</v>
      </c>
    </row>
    <row r="27" spans="1:6" s="281" customFormat="1" ht="12.15" customHeight="1">
      <c r="A27" s="273">
        <v>3</v>
      </c>
      <c r="B27" s="276"/>
      <c r="C27" s="277" t="s">
        <v>28</v>
      </c>
      <c r="D27" s="278">
        <v>0</v>
      </c>
      <c r="E27" s="279" t="s">
        <v>64</v>
      </c>
      <c r="F27" s="280" t="s">
        <v>64</v>
      </c>
    </row>
    <row r="28" spans="1:6" s="281" customFormat="1" ht="12.15" customHeight="1">
      <c r="A28" s="273">
        <v>4</v>
      </c>
      <c r="B28" s="276"/>
      <c r="C28" s="277" t="s">
        <v>32</v>
      </c>
      <c r="D28" s="278">
        <v>0</v>
      </c>
      <c r="E28" s="279" t="s">
        <v>64</v>
      </c>
      <c r="F28" s="280" t="s">
        <v>64</v>
      </c>
    </row>
    <row r="29" spans="1:6" s="281" customFormat="1" ht="12.15" customHeight="1">
      <c r="A29" s="273">
        <v>5</v>
      </c>
      <c r="B29" s="276"/>
      <c r="C29" s="277" t="s">
        <v>33</v>
      </c>
      <c r="D29" s="278">
        <v>0</v>
      </c>
      <c r="E29" s="279" t="s">
        <v>64</v>
      </c>
      <c r="F29" s="280" t="s">
        <v>64</v>
      </c>
    </row>
    <row r="30" spans="1:6" s="281" customFormat="1" ht="12.15" customHeight="1">
      <c r="A30" s="273">
        <v>6</v>
      </c>
      <c r="B30" s="276"/>
      <c r="C30" s="277" t="s">
        <v>30</v>
      </c>
      <c r="D30" s="278">
        <v>0</v>
      </c>
      <c r="E30" s="279" t="s">
        <v>64</v>
      </c>
      <c r="F30" s="280" t="s">
        <v>64</v>
      </c>
    </row>
    <row r="31" spans="1:6" s="281" customFormat="1" ht="12.15" customHeight="1">
      <c r="A31" s="273">
        <v>7</v>
      </c>
      <c r="B31" s="276"/>
      <c r="C31" s="277" t="s">
        <v>34</v>
      </c>
      <c r="D31" s="278">
        <v>0</v>
      </c>
      <c r="E31" s="279" t="s">
        <v>64</v>
      </c>
      <c r="F31" s="280" t="s">
        <v>64</v>
      </c>
    </row>
    <row r="32" spans="1:6" s="281" customFormat="1" ht="12.15" customHeight="1">
      <c r="A32" s="273"/>
      <c r="B32" s="276"/>
      <c r="C32" s="277"/>
      <c r="D32" s="278"/>
      <c r="E32" s="279"/>
      <c r="F32" s="280"/>
    </row>
    <row r="33" spans="1:6" s="286" customFormat="1" ht="9" customHeight="1">
      <c r="A33" s="282"/>
      <c r="B33" s="282"/>
      <c r="C33" s="283"/>
      <c r="D33" s="284"/>
      <c r="E33" s="285"/>
      <c r="F33" s="285"/>
    </row>
    <row r="34" spans="1:6" s="286" customFormat="1" ht="7.5" customHeight="1">
      <c r="C34" s="287"/>
      <c r="D34" s="288"/>
      <c r="E34" s="289"/>
      <c r="F34" s="289"/>
    </row>
    <row r="35" spans="1:6" s="265" customFormat="1" ht="15" customHeight="1">
      <c r="A35" s="264" t="s">
        <v>357</v>
      </c>
      <c r="B35" s="264"/>
      <c r="C35" s="264"/>
      <c r="D35" s="264"/>
      <c r="E35" s="264"/>
      <c r="F35" s="264"/>
    </row>
    <row r="36" spans="1:6" s="266" customFormat="1" ht="7.2" customHeight="1" thickBot="1"/>
    <row r="37" spans="1:6" s="291" customFormat="1" ht="9.9" customHeight="1">
      <c r="A37" s="267" t="s">
        <v>1</v>
      </c>
      <c r="B37" s="267"/>
      <c r="C37" s="268"/>
      <c r="D37" s="268" t="s">
        <v>333</v>
      </c>
      <c r="E37" s="269" t="s">
        <v>354</v>
      </c>
      <c r="F37" s="269" t="s">
        <v>355</v>
      </c>
    </row>
    <row r="38" spans="1:6" s="291" customFormat="1" ht="15.75" customHeight="1">
      <c r="A38" s="271"/>
      <c r="B38" s="271"/>
      <c r="C38" s="271"/>
      <c r="D38" s="271"/>
      <c r="E38" s="272" t="s">
        <v>345</v>
      </c>
      <c r="F38" s="272" t="s">
        <v>346</v>
      </c>
    </row>
    <row r="39" spans="1:6" s="291" customFormat="1" ht="8.4" customHeight="1">
      <c r="A39" s="281"/>
      <c r="B39" s="281"/>
      <c r="C39" s="274"/>
      <c r="D39" s="273"/>
      <c r="E39" s="275"/>
      <c r="F39" s="275"/>
    </row>
    <row r="40" spans="1:6" s="281" customFormat="1" ht="12.15" customHeight="1">
      <c r="A40" s="273">
        <v>1</v>
      </c>
      <c r="B40" s="276"/>
      <c r="C40" s="277" t="s">
        <v>28</v>
      </c>
      <c r="D40" s="278">
        <v>2521070.642</v>
      </c>
      <c r="E40" s="279">
        <v>40.133853332298557</v>
      </c>
      <c r="F40" s="280">
        <v>40.133853332298557</v>
      </c>
    </row>
    <row r="41" spans="1:6" s="281" customFormat="1" ht="12.15" customHeight="1">
      <c r="A41" s="273">
        <v>2</v>
      </c>
      <c r="B41" s="276"/>
      <c r="C41" s="277" t="s">
        <v>32</v>
      </c>
      <c r="D41" s="278">
        <v>1702673.1189999999</v>
      </c>
      <c r="E41" s="279">
        <v>27.105481334938865</v>
      </c>
      <c r="F41" s="280">
        <v>67.239334667237415</v>
      </c>
    </row>
    <row r="42" spans="1:6" s="281" customFormat="1" ht="12.15" customHeight="1">
      <c r="A42" s="273">
        <v>3</v>
      </c>
      <c r="B42" s="276"/>
      <c r="C42" s="277" t="s">
        <v>29</v>
      </c>
      <c r="D42" s="278">
        <v>1047938.901</v>
      </c>
      <c r="E42" s="279">
        <v>16.682525849644218</v>
      </c>
      <c r="F42" s="280">
        <v>83.921860516881637</v>
      </c>
    </row>
    <row r="43" spans="1:6" s="281" customFormat="1" ht="12.15" customHeight="1">
      <c r="A43" s="273">
        <v>4</v>
      </c>
      <c r="B43" s="276"/>
      <c r="C43" s="277" t="s">
        <v>33</v>
      </c>
      <c r="D43" s="278">
        <v>502578.50900000002</v>
      </c>
      <c r="E43" s="279">
        <v>8.0007326380072499</v>
      </c>
      <c r="F43" s="280">
        <v>91.922593154888887</v>
      </c>
    </row>
    <row r="44" spans="1:6" s="281" customFormat="1" ht="12.15" customHeight="1">
      <c r="A44" s="273">
        <v>5</v>
      </c>
      <c r="B44" s="276"/>
      <c r="C44" s="277" t="s">
        <v>34</v>
      </c>
      <c r="D44" s="278">
        <v>325446.875</v>
      </c>
      <c r="E44" s="279">
        <v>5.1809088294103036</v>
      </c>
      <c r="F44" s="280">
        <v>97.103501984299186</v>
      </c>
    </row>
    <row r="45" spans="1:6" s="281" customFormat="1" ht="12.15" customHeight="1">
      <c r="A45" s="273">
        <v>6</v>
      </c>
      <c r="B45" s="276"/>
      <c r="C45" s="277" t="s">
        <v>30</v>
      </c>
      <c r="D45" s="278">
        <v>160223.902</v>
      </c>
      <c r="E45" s="279">
        <v>2.5506633872406095</v>
      </c>
      <c r="F45" s="280">
        <v>99.65416537153979</v>
      </c>
    </row>
    <row r="46" spans="1:6" s="281" customFormat="1" ht="12.15" customHeight="1">
      <c r="A46" s="273">
        <v>7</v>
      </c>
      <c r="B46" s="276"/>
      <c r="C46" s="277" t="s">
        <v>31</v>
      </c>
      <c r="D46" s="278">
        <v>21724.142</v>
      </c>
      <c r="E46" s="279">
        <v>0.34583462846021551</v>
      </c>
      <c r="F46" s="280">
        <v>100</v>
      </c>
    </row>
    <row r="47" spans="1:6" s="281" customFormat="1" ht="12.15" customHeight="1">
      <c r="A47" s="273"/>
      <c r="B47" s="276"/>
      <c r="C47" s="277"/>
      <c r="D47" s="278"/>
      <c r="E47" s="279"/>
      <c r="F47" s="280"/>
    </row>
    <row r="48" spans="1:6" s="286" customFormat="1" ht="6" customHeight="1">
      <c r="A48" s="282"/>
      <c r="B48" s="282"/>
      <c r="C48" s="292"/>
      <c r="D48" s="292"/>
      <c r="E48" s="292"/>
      <c r="F48" s="292"/>
    </row>
    <row r="49" spans="1:6" s="266" customFormat="1" ht="9.75" customHeight="1">
      <c r="C49" s="293"/>
      <c r="D49" s="294"/>
      <c r="E49" s="295"/>
      <c r="F49" s="295"/>
    </row>
    <row r="50" spans="1:6" s="265" customFormat="1" ht="15" customHeight="1">
      <c r="A50" s="264" t="s">
        <v>358</v>
      </c>
      <c r="B50" s="264"/>
      <c r="C50" s="264"/>
      <c r="D50" s="264"/>
      <c r="E50" s="264"/>
      <c r="F50" s="264"/>
    </row>
    <row r="51" spans="1:6" s="266" customFormat="1" ht="7.2" customHeight="1" thickBot="1"/>
    <row r="52" spans="1:6" s="291" customFormat="1" ht="12.75" customHeight="1">
      <c r="A52" s="267" t="s">
        <v>1</v>
      </c>
      <c r="B52" s="267"/>
      <c r="C52" s="268"/>
      <c r="D52" s="268" t="s">
        <v>333</v>
      </c>
      <c r="E52" s="269" t="s">
        <v>354</v>
      </c>
      <c r="F52" s="269" t="s">
        <v>355</v>
      </c>
    </row>
    <row r="53" spans="1:6" s="281" customFormat="1" ht="12.75" customHeight="1">
      <c r="A53" s="271"/>
      <c r="B53" s="271"/>
      <c r="C53" s="271"/>
      <c r="D53" s="271"/>
      <c r="E53" s="272" t="s">
        <v>345</v>
      </c>
      <c r="F53" s="272" t="s">
        <v>346</v>
      </c>
    </row>
    <row r="54" spans="1:6" s="281" customFormat="1" ht="7.5" customHeight="1">
      <c r="C54" s="274"/>
      <c r="D54" s="273"/>
      <c r="E54" s="275"/>
      <c r="F54" s="275"/>
    </row>
    <row r="55" spans="1:6" s="281" customFormat="1" ht="12.15" customHeight="1">
      <c r="A55" s="273">
        <v>1</v>
      </c>
      <c r="B55" s="276"/>
      <c r="C55" s="277" t="s">
        <v>32</v>
      </c>
      <c r="D55" s="278">
        <v>30070.89</v>
      </c>
      <c r="E55" s="279">
        <v>100</v>
      </c>
      <c r="F55" s="280">
        <v>100</v>
      </c>
    </row>
    <row r="56" spans="1:6" s="281" customFormat="1" ht="12.15" customHeight="1">
      <c r="A56" s="273">
        <v>2</v>
      </c>
      <c r="B56" s="276"/>
      <c r="C56" s="277" t="s">
        <v>28</v>
      </c>
      <c r="D56" s="278">
        <v>0</v>
      </c>
      <c r="E56" s="279" t="s">
        <v>64</v>
      </c>
      <c r="F56" s="280" t="s">
        <v>64</v>
      </c>
    </row>
    <row r="57" spans="1:6" s="281" customFormat="1" ht="12.15" customHeight="1">
      <c r="A57" s="273">
        <v>3</v>
      </c>
      <c r="B57" s="276"/>
      <c r="C57" s="277" t="s">
        <v>31</v>
      </c>
      <c r="D57" s="278">
        <v>0</v>
      </c>
      <c r="E57" s="279" t="s">
        <v>64</v>
      </c>
      <c r="F57" s="280" t="s">
        <v>64</v>
      </c>
    </row>
    <row r="58" spans="1:6" s="281" customFormat="1" ht="12.15" customHeight="1">
      <c r="A58" s="273">
        <v>4</v>
      </c>
      <c r="B58" s="276"/>
      <c r="C58" s="277" t="s">
        <v>29</v>
      </c>
      <c r="D58" s="278">
        <v>0</v>
      </c>
      <c r="E58" s="279" t="s">
        <v>64</v>
      </c>
      <c r="F58" s="280" t="s">
        <v>64</v>
      </c>
    </row>
    <row r="59" spans="1:6" s="281" customFormat="1" ht="12.15" customHeight="1">
      <c r="A59" s="273">
        <v>5</v>
      </c>
      <c r="B59" s="276"/>
      <c r="C59" s="277" t="s">
        <v>33</v>
      </c>
      <c r="D59" s="278">
        <v>0</v>
      </c>
      <c r="E59" s="279" t="s">
        <v>64</v>
      </c>
      <c r="F59" s="280" t="s">
        <v>64</v>
      </c>
    </row>
    <row r="60" spans="1:6" s="281" customFormat="1" ht="12.15" customHeight="1">
      <c r="A60" s="273">
        <v>6</v>
      </c>
      <c r="B60" s="276"/>
      <c r="C60" s="277" t="s">
        <v>30</v>
      </c>
      <c r="D60" s="278">
        <v>0</v>
      </c>
      <c r="E60" s="279" t="s">
        <v>64</v>
      </c>
      <c r="F60" s="280" t="s">
        <v>64</v>
      </c>
    </row>
    <row r="61" spans="1:6" s="281" customFormat="1" ht="12.15" customHeight="1">
      <c r="A61" s="273">
        <v>7</v>
      </c>
      <c r="B61" s="276"/>
      <c r="C61" s="277" t="s">
        <v>34</v>
      </c>
      <c r="D61" s="278">
        <v>0</v>
      </c>
      <c r="E61" s="279" t="s">
        <v>64</v>
      </c>
      <c r="F61" s="280" t="s">
        <v>64</v>
      </c>
    </row>
    <row r="62" spans="1:6" s="281" customFormat="1" ht="12.15" customHeight="1">
      <c r="A62" s="273"/>
      <c r="B62" s="276"/>
      <c r="C62" s="277"/>
      <c r="D62" s="278"/>
      <c r="E62" s="279"/>
      <c r="F62" s="280"/>
    </row>
    <row r="63" spans="1:6" s="286" customFormat="1" ht="6" customHeight="1">
      <c r="A63" s="282"/>
      <c r="B63" s="282"/>
      <c r="C63" s="283"/>
      <c r="D63" s="296"/>
      <c r="E63" s="297"/>
      <c r="F63" s="297"/>
    </row>
    <row r="64" spans="1:6" s="266" customFormat="1" ht="6" customHeight="1">
      <c r="A64" s="281"/>
      <c r="B64" s="281"/>
      <c r="C64" s="281"/>
      <c r="D64" s="281"/>
      <c r="E64" s="281"/>
      <c r="F64" s="281"/>
    </row>
    <row r="65" spans="1:6" s="299" customFormat="1" ht="11.1" customHeight="1">
      <c r="A65" s="281" t="s">
        <v>359</v>
      </c>
      <c r="B65" s="298"/>
      <c r="C65" s="281"/>
      <c r="D65" s="281"/>
      <c r="E65" s="281"/>
      <c r="F65" s="281"/>
    </row>
    <row r="66" spans="1:6" s="299" customFormat="1" ht="10.95" customHeight="1">
      <c r="A66" s="300"/>
      <c r="B66" s="298"/>
      <c r="C66" s="281"/>
      <c r="D66" s="281"/>
      <c r="E66" s="281"/>
      <c r="F66" s="281"/>
    </row>
    <row r="67" spans="1:6" s="302" customFormat="1" ht="10.199999999999999">
      <c r="A67" s="301"/>
    </row>
    <row r="68" spans="1:6" s="266" customFormat="1">
      <c r="A68" s="303"/>
      <c r="B68" s="281"/>
      <c r="C68" s="281"/>
      <c r="D68" s="281"/>
      <c r="E68" s="281"/>
      <c r="F68" s="281"/>
    </row>
    <row r="69" spans="1:6" s="266" customFormat="1"/>
    <row r="70" spans="1:6" s="266" customFormat="1"/>
    <row r="71" spans="1:6" s="266" customFormat="1"/>
    <row r="72" spans="1:6" s="266" customFormat="1"/>
    <row r="73" spans="1:6" s="266" customFormat="1"/>
    <row r="74" spans="1:6" s="266" customFormat="1"/>
    <row r="75" spans="1:6" s="266" customFormat="1"/>
    <row r="76" spans="1:6" s="266" customFormat="1"/>
    <row r="77" spans="1:6" s="266" customFormat="1"/>
    <row r="78" spans="1:6" s="266" customFormat="1"/>
    <row r="79" spans="1:6" s="266" customFormat="1"/>
    <row r="80" spans="1:6" s="266" customFormat="1"/>
    <row r="81" s="266" customFormat="1"/>
    <row r="82" s="266" customFormat="1"/>
    <row r="83" s="266" customFormat="1"/>
    <row r="84" s="266" customFormat="1"/>
    <row r="85" s="266" customFormat="1"/>
    <row r="86" s="266" customFormat="1"/>
    <row r="87" s="266" customFormat="1"/>
    <row r="88" s="266" customFormat="1"/>
    <row r="89" s="266" customFormat="1"/>
    <row r="90" s="266" customFormat="1"/>
    <row r="91" s="266" customFormat="1"/>
    <row r="92" s="266" customFormat="1"/>
    <row r="93" s="266" customFormat="1"/>
    <row r="94" s="266" customFormat="1"/>
    <row r="95" s="266" customFormat="1"/>
    <row r="96" s="266" customFormat="1"/>
    <row r="97" s="266" customFormat="1"/>
    <row r="98" s="266" customFormat="1"/>
    <row r="99" s="266" customFormat="1"/>
    <row r="100" s="266" customFormat="1"/>
    <row r="101" s="266" customFormat="1"/>
    <row r="102" s="266" customFormat="1"/>
    <row r="103" s="266" customFormat="1"/>
    <row r="104" s="266" customFormat="1"/>
    <row r="105" s="266" customFormat="1"/>
    <row r="106" s="266" customFormat="1"/>
    <row r="107" s="266" customFormat="1"/>
    <row r="108" s="266" customFormat="1"/>
    <row r="109" s="266" customFormat="1"/>
    <row r="110" s="266" customFormat="1"/>
    <row r="111" s="266" customFormat="1"/>
    <row r="112" s="266" customFormat="1"/>
    <row r="113" s="266" customFormat="1"/>
    <row r="114" s="266" customFormat="1"/>
    <row r="115" s="266" customFormat="1"/>
    <row r="116" s="266" customFormat="1"/>
    <row r="117" s="266" customFormat="1"/>
    <row r="118" s="266" customFormat="1"/>
    <row r="119" s="266" customFormat="1"/>
    <row r="120" s="266" customFormat="1"/>
    <row r="121" s="266" customFormat="1"/>
    <row r="122" s="266" customFormat="1"/>
    <row r="123" s="266" customFormat="1"/>
    <row r="124" s="266" customFormat="1"/>
    <row r="125" s="266" customFormat="1"/>
    <row r="126" s="266" customFormat="1"/>
    <row r="127" s="266" customFormat="1"/>
    <row r="128" s="266" customFormat="1"/>
    <row r="129" s="266" customFormat="1"/>
    <row r="130" s="266" customFormat="1"/>
    <row r="131" s="266" customFormat="1"/>
    <row r="132" s="266" customFormat="1"/>
    <row r="133" s="266" customFormat="1"/>
    <row r="134" s="266" customFormat="1"/>
    <row r="135" s="266" customFormat="1"/>
    <row r="136" s="266" customFormat="1"/>
    <row r="137" s="266" customFormat="1"/>
    <row r="138" s="266" customFormat="1"/>
    <row r="139" s="266" customFormat="1"/>
    <row r="140" s="266" customFormat="1"/>
    <row r="141" s="266" customFormat="1"/>
    <row r="142" s="266" customFormat="1"/>
    <row r="143" s="266" customFormat="1"/>
    <row r="144" s="266" customFormat="1"/>
    <row r="145" s="266" customFormat="1"/>
    <row r="146" s="266" customFormat="1"/>
    <row r="147" s="266" customFormat="1"/>
    <row r="148" s="266" customFormat="1"/>
    <row r="149" s="266" customFormat="1"/>
    <row r="150" s="266" customFormat="1"/>
    <row r="151" s="266" customFormat="1"/>
    <row r="152" s="266" customFormat="1"/>
    <row r="153" s="266" customFormat="1"/>
    <row r="154" s="266" customFormat="1"/>
    <row r="155" s="266" customFormat="1"/>
    <row r="156" s="266" customFormat="1"/>
    <row r="157" s="266" customFormat="1"/>
    <row r="158" s="266" customFormat="1"/>
    <row r="159" s="266" customFormat="1"/>
    <row r="160" s="266" customFormat="1"/>
    <row r="161" s="266" customFormat="1"/>
    <row r="162" s="266" customFormat="1"/>
    <row r="163" s="266" customFormat="1"/>
    <row r="164" s="266" customFormat="1"/>
    <row r="165" s="266" customFormat="1"/>
    <row r="166" s="266" customFormat="1"/>
    <row r="167" s="266" customFormat="1"/>
    <row r="168" s="266" customFormat="1"/>
    <row r="169" s="266" customFormat="1"/>
    <row r="170" s="266" customFormat="1"/>
    <row r="171" s="266" customFormat="1"/>
    <row r="172" s="266" customFormat="1"/>
    <row r="173" s="266" customFormat="1"/>
    <row r="174" s="266" customFormat="1"/>
    <row r="175" s="266" customFormat="1"/>
    <row r="176" s="266" customFormat="1"/>
    <row r="177" s="266" customFormat="1"/>
    <row r="178" s="266" customFormat="1"/>
    <row r="179" s="266" customFormat="1"/>
    <row r="180" s="266" customFormat="1"/>
    <row r="181" s="266" customFormat="1"/>
    <row r="182" s="266" customFormat="1"/>
    <row r="183" s="266" customFormat="1"/>
    <row r="184" s="266" customFormat="1"/>
    <row r="185" s="266" customFormat="1"/>
    <row r="186" s="266" customFormat="1"/>
    <row r="187" s="266" customFormat="1"/>
    <row r="188" s="266" customFormat="1"/>
    <row r="189" s="266" customFormat="1"/>
    <row r="190" s="266" customFormat="1"/>
    <row r="191" s="266" customFormat="1"/>
    <row r="192" s="266" customFormat="1"/>
    <row r="193" s="266" customFormat="1"/>
    <row r="194" s="266" customFormat="1"/>
    <row r="195" s="266" customFormat="1"/>
    <row r="196" s="266" customFormat="1"/>
    <row r="197" s="266" customFormat="1"/>
    <row r="198" s="266" customFormat="1"/>
    <row r="199" s="266" customFormat="1"/>
    <row r="200" s="266" customFormat="1"/>
    <row r="201" s="266" customFormat="1"/>
    <row r="202" s="266" customFormat="1"/>
    <row r="203" s="266" customFormat="1"/>
    <row r="204" s="266" customFormat="1"/>
    <row r="205" s="266" customFormat="1"/>
    <row r="206" s="266" customFormat="1"/>
    <row r="207" s="266" customFormat="1"/>
    <row r="208" s="266" customFormat="1"/>
    <row r="209" s="266" customFormat="1"/>
    <row r="210" s="266" customFormat="1"/>
    <row r="211" s="266" customFormat="1"/>
    <row r="212" s="266" customFormat="1"/>
    <row r="213" s="266" customFormat="1"/>
    <row r="214" s="266" customFormat="1"/>
    <row r="215" s="266" customFormat="1"/>
    <row r="216" s="266" customFormat="1"/>
    <row r="217" s="266" customFormat="1"/>
    <row r="218" s="266" customFormat="1"/>
    <row r="219" s="266" customFormat="1"/>
    <row r="220" s="266" customFormat="1"/>
    <row r="221" s="266" customFormat="1"/>
    <row r="222" s="266" customFormat="1"/>
    <row r="223" s="266" customFormat="1"/>
    <row r="224" s="266" customFormat="1"/>
    <row r="225" s="266" customFormat="1"/>
    <row r="226" s="266" customFormat="1"/>
    <row r="227" s="266" customFormat="1"/>
    <row r="228" s="266" customFormat="1"/>
    <row r="229" s="266" customFormat="1"/>
    <row r="230" s="266" customFormat="1"/>
    <row r="231" s="266" customFormat="1"/>
    <row r="232" s="266" customFormat="1"/>
    <row r="233" s="266" customFormat="1"/>
    <row r="234" s="266" customFormat="1"/>
    <row r="235" s="266" customFormat="1"/>
    <row r="236" s="266" customFormat="1"/>
    <row r="237" s="266" customFormat="1"/>
    <row r="238" s="266" customFormat="1"/>
    <row r="239" s="266" customFormat="1"/>
    <row r="240" s="266" customFormat="1"/>
    <row r="241" s="266" customFormat="1"/>
    <row r="242" s="266" customFormat="1"/>
    <row r="243" s="266" customFormat="1"/>
    <row r="244" s="266" customFormat="1"/>
    <row r="245" s="266" customFormat="1"/>
    <row r="246" s="266" customFormat="1"/>
    <row r="247" s="266" customFormat="1"/>
    <row r="248" s="266" customFormat="1"/>
    <row r="249" s="266" customFormat="1"/>
    <row r="250" s="266" customFormat="1"/>
    <row r="251" s="266" customFormat="1"/>
    <row r="252" s="266" customFormat="1"/>
    <row r="253" s="266" customFormat="1"/>
    <row r="254" s="266" customFormat="1"/>
    <row r="255" s="266" customFormat="1"/>
    <row r="256" s="266" customFormat="1"/>
    <row r="257" s="266" customFormat="1"/>
    <row r="258" s="266" customFormat="1"/>
    <row r="259" s="266" customFormat="1"/>
    <row r="260" s="266" customFormat="1"/>
    <row r="261" s="266" customFormat="1"/>
    <row r="262" s="266" customFormat="1"/>
    <row r="263" s="266" customFormat="1"/>
    <row r="264" s="266" customFormat="1"/>
    <row r="265" s="266" customFormat="1"/>
    <row r="266" s="266" customFormat="1"/>
    <row r="267" s="266" customFormat="1"/>
    <row r="268" s="266" customFormat="1"/>
    <row r="269" s="266" customFormat="1"/>
    <row r="270" s="266" customFormat="1"/>
    <row r="271" s="266" customFormat="1"/>
    <row r="272" s="266" customFormat="1"/>
    <row r="273" s="266" customFormat="1"/>
    <row r="274" s="266" customFormat="1"/>
    <row r="275" s="266" customFormat="1"/>
    <row r="276" s="266" customFormat="1"/>
    <row r="277" s="266" customFormat="1"/>
    <row r="278" s="266" customFormat="1"/>
    <row r="279" s="266" customFormat="1"/>
    <row r="280" s="266" customFormat="1"/>
    <row r="281" s="266" customFormat="1"/>
    <row r="282" s="266" customFormat="1"/>
    <row r="283" s="266" customFormat="1"/>
    <row r="284" s="266" customFormat="1"/>
    <row r="285" s="266" customFormat="1"/>
    <row r="286" s="266" customFormat="1"/>
    <row r="287" s="266" customFormat="1"/>
    <row r="288" s="266" customFormat="1"/>
    <row r="289" s="266" customFormat="1"/>
    <row r="290" s="266" customFormat="1"/>
    <row r="291" s="266" customFormat="1"/>
    <row r="292" s="266" customFormat="1"/>
    <row r="293" s="266" customFormat="1"/>
    <row r="294" s="266" customFormat="1"/>
    <row r="295" s="266" customFormat="1"/>
    <row r="296" s="266" customFormat="1"/>
    <row r="297" s="266" customFormat="1"/>
    <row r="298" s="266" customFormat="1"/>
    <row r="299" s="266" customFormat="1"/>
    <row r="300" s="266" customFormat="1"/>
    <row r="301" s="266" customFormat="1"/>
    <row r="302" s="266" customFormat="1"/>
    <row r="303" s="266" customFormat="1"/>
    <row r="304" s="266" customFormat="1"/>
    <row r="305" s="266" customFormat="1"/>
    <row r="306" s="266" customFormat="1"/>
    <row r="307" s="266" customFormat="1"/>
    <row r="308" s="266" customFormat="1"/>
    <row r="309" s="266" customFormat="1"/>
    <row r="310" s="266" customFormat="1"/>
    <row r="311" s="266" customFormat="1"/>
    <row r="312" s="266" customFormat="1"/>
    <row r="313" s="266" customFormat="1"/>
    <row r="314" s="266" customFormat="1"/>
    <row r="315" s="266" customFormat="1"/>
    <row r="316" s="266" customFormat="1"/>
    <row r="317" s="266" customFormat="1"/>
    <row r="318" s="266" customFormat="1"/>
    <row r="319" s="266" customFormat="1"/>
    <row r="320" s="266" customFormat="1"/>
    <row r="321" s="266" customFormat="1"/>
    <row r="322" s="266" customFormat="1"/>
    <row r="323" s="266" customFormat="1"/>
    <row r="324" s="266" customFormat="1"/>
    <row r="325" s="266" customFormat="1"/>
    <row r="326" s="266" customFormat="1"/>
    <row r="327" s="266" customFormat="1"/>
    <row r="328" s="266" customFormat="1"/>
    <row r="329" s="266" customFormat="1"/>
    <row r="330" s="266" customFormat="1"/>
    <row r="331" s="266" customFormat="1"/>
    <row r="332" s="266" customFormat="1"/>
    <row r="333" s="266" customFormat="1"/>
    <row r="334" s="266" customFormat="1"/>
    <row r="335" s="266" customFormat="1"/>
    <row r="336" s="266" customFormat="1"/>
    <row r="337" s="266" customFormat="1"/>
    <row r="338" s="266" customFormat="1"/>
    <row r="339" s="266" customFormat="1"/>
    <row r="340" s="266" customFormat="1"/>
    <row r="341" s="266" customFormat="1"/>
    <row r="342" s="266" customFormat="1"/>
    <row r="343" s="266" customFormat="1"/>
    <row r="344" s="266" customFormat="1"/>
    <row r="345" s="266" customFormat="1"/>
    <row r="346" s="266" customFormat="1"/>
    <row r="347" s="266" customFormat="1"/>
    <row r="348" s="266" customFormat="1"/>
    <row r="349" s="266" customFormat="1"/>
    <row r="350" s="266" customFormat="1"/>
    <row r="351" s="266" customFormat="1"/>
    <row r="352" s="266" customFormat="1"/>
    <row r="353" s="266" customFormat="1"/>
    <row r="354" s="266" customFormat="1"/>
    <row r="355" s="266" customFormat="1"/>
    <row r="356" s="266" customFormat="1"/>
    <row r="357" s="266" customFormat="1"/>
    <row r="358" s="266" customFormat="1"/>
    <row r="359" s="266" customFormat="1"/>
    <row r="360" s="266" customFormat="1"/>
    <row r="361" s="266" customFormat="1"/>
    <row r="362" s="266" customFormat="1"/>
    <row r="363" s="266" customFormat="1"/>
    <row r="364" s="266" customFormat="1"/>
    <row r="365" s="266" customFormat="1"/>
    <row r="366" s="266" customFormat="1"/>
    <row r="367" s="266" customFormat="1"/>
    <row r="368" s="266" customFormat="1"/>
    <row r="369" s="266" customFormat="1"/>
    <row r="370" s="266" customFormat="1"/>
    <row r="371" s="266" customFormat="1"/>
    <row r="372" s="266" customFormat="1"/>
    <row r="373" s="266" customFormat="1"/>
    <row r="374" s="266" customFormat="1"/>
    <row r="375" s="266" customFormat="1"/>
    <row r="376" s="266" customFormat="1"/>
    <row r="377" s="266" customFormat="1"/>
    <row r="378" s="266" customFormat="1"/>
    <row r="379" s="266" customFormat="1"/>
    <row r="380" s="266" customFormat="1"/>
    <row r="381" s="266" customFormat="1"/>
    <row r="382" s="266" customFormat="1"/>
    <row r="383" s="266" customFormat="1"/>
    <row r="384" s="266" customFormat="1"/>
    <row r="385" s="266" customFormat="1"/>
    <row r="386" s="266" customFormat="1"/>
    <row r="387" s="266" customFormat="1"/>
    <row r="388" s="266" customFormat="1"/>
    <row r="389" s="266" customFormat="1"/>
    <row r="390" s="266" customFormat="1"/>
    <row r="391" s="266" customFormat="1"/>
    <row r="392" s="266" customFormat="1"/>
    <row r="393" s="266" customFormat="1"/>
    <row r="394" s="266" customFormat="1"/>
    <row r="395" s="266" customFormat="1"/>
    <row r="396" s="266" customFormat="1"/>
    <row r="397" s="266" customFormat="1"/>
    <row r="398" s="266" customFormat="1"/>
    <row r="399" s="266" customFormat="1"/>
    <row r="400" s="266" customFormat="1"/>
    <row r="401" s="266" customFormat="1"/>
    <row r="402" s="266" customFormat="1"/>
    <row r="403" s="266" customFormat="1"/>
    <row r="404" s="266" customFormat="1"/>
    <row r="405" s="266" customFormat="1"/>
    <row r="406" s="266" customFormat="1"/>
    <row r="407" s="266" customFormat="1"/>
    <row r="408" s="266" customFormat="1"/>
    <row r="409" s="266" customFormat="1"/>
    <row r="410" s="266" customFormat="1"/>
    <row r="411" s="266" customFormat="1"/>
    <row r="412" s="266" customFormat="1"/>
    <row r="413" s="266" customFormat="1"/>
    <row r="414" s="266" customFormat="1"/>
    <row r="415" s="266" customFormat="1"/>
    <row r="416" s="266" customFormat="1"/>
    <row r="417" s="266" customFormat="1"/>
    <row r="418" s="266" customFormat="1"/>
    <row r="419" s="266" customFormat="1"/>
    <row r="420" s="266" customFormat="1"/>
    <row r="421" s="266" customFormat="1"/>
    <row r="422" s="266" customFormat="1"/>
    <row r="423" s="266" customFormat="1"/>
    <row r="424" s="266" customFormat="1"/>
    <row r="425" s="266" customFormat="1"/>
    <row r="426" s="266" customFormat="1"/>
    <row r="427" s="266" customFormat="1"/>
    <row r="428" s="266" customFormat="1"/>
    <row r="429" s="266" customFormat="1"/>
  </sheetData>
  <mergeCells count="16">
    <mergeCell ref="A37:C38"/>
    <mergeCell ref="D37:D38"/>
    <mergeCell ref="E37:E38"/>
    <mergeCell ref="F37:F38"/>
    <mergeCell ref="A52:C53"/>
    <mergeCell ref="D52:D53"/>
    <mergeCell ref="E52:E53"/>
    <mergeCell ref="F52:F53"/>
    <mergeCell ref="A7:C8"/>
    <mergeCell ref="D7:D8"/>
    <mergeCell ref="E7:E8"/>
    <mergeCell ref="F7:F8"/>
    <mergeCell ref="A22:C23"/>
    <mergeCell ref="D22:D23"/>
    <mergeCell ref="E22:E23"/>
    <mergeCell ref="F22:F23"/>
  </mergeCells>
  <hyperlinks>
    <hyperlink ref="A1" location="Índice!A1" display="Volver al Índice" xr:uid="{EB11C1ED-F6E2-444B-A571-418E76E487DA}"/>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5A7F3-9934-4E08-86F5-B0A8E59D2E2D}">
  <dimension ref="A1:G55"/>
  <sheetViews>
    <sheetView showGridLines="0" zoomScaleNormal="100" workbookViewId="0"/>
  </sheetViews>
  <sheetFormatPr baseColWidth="10" defaultColWidth="11.44140625" defaultRowHeight="13.2"/>
  <cols>
    <col min="1" max="1" width="6.44140625" style="346" customWidth="1"/>
    <col min="2" max="2" width="0.88671875" style="346" customWidth="1"/>
    <col min="3" max="3" width="26.88671875" style="346" customWidth="1"/>
    <col min="4" max="6" width="18.44140625" style="346" customWidth="1"/>
    <col min="7" max="7" width="11.88671875" style="346" customWidth="1"/>
    <col min="8" max="16384" width="11.44140625" style="346"/>
  </cols>
  <sheetData>
    <row r="1" spans="1:6" s="306" customFormat="1" ht="15" customHeight="1">
      <c r="A1" s="1182" t="s">
        <v>1011</v>
      </c>
      <c r="B1" s="305"/>
      <c r="C1" s="305"/>
      <c r="D1" s="305"/>
      <c r="E1" s="305"/>
      <c r="F1" s="305"/>
    </row>
    <row r="2" spans="1:6" s="308" customFormat="1" ht="19.5" customHeight="1">
      <c r="A2" s="307" t="s">
        <v>360</v>
      </c>
      <c r="B2" s="307"/>
      <c r="C2" s="307"/>
      <c r="D2" s="307"/>
      <c r="E2" s="307"/>
      <c r="F2" s="307"/>
    </row>
    <row r="3" spans="1:6" s="305" customFormat="1" ht="20.100000000000001" customHeight="1">
      <c r="A3" s="309">
        <v>46053</v>
      </c>
      <c r="B3" s="309"/>
      <c r="C3" s="309"/>
      <c r="D3" s="309"/>
      <c r="E3" s="309"/>
      <c r="F3" s="309"/>
    </row>
    <row r="4" spans="1:6" s="311" customFormat="1" ht="20.100000000000001" customHeight="1">
      <c r="A4" s="310" t="s">
        <v>67</v>
      </c>
      <c r="B4" s="310"/>
      <c r="C4" s="310"/>
      <c r="D4" s="310"/>
      <c r="E4" s="310"/>
      <c r="F4" s="310"/>
    </row>
    <row r="5" spans="1:6" s="312" customFormat="1" ht="4.6500000000000004" customHeight="1"/>
    <row r="6" spans="1:6" s="312" customFormat="1" ht="15" customHeight="1">
      <c r="A6" s="313" t="s">
        <v>68</v>
      </c>
      <c r="B6" s="313"/>
      <c r="C6" s="313"/>
      <c r="D6" s="313"/>
      <c r="E6" s="313"/>
      <c r="F6" s="313"/>
    </row>
    <row r="7" spans="1:6" s="314" customFormat="1" ht="7.2" customHeight="1" thickBot="1"/>
    <row r="8" spans="1:6" s="318" customFormat="1" ht="12.45" customHeight="1">
      <c r="A8" s="315" t="s">
        <v>1</v>
      </c>
      <c r="B8" s="315"/>
      <c r="C8" s="316"/>
      <c r="D8" s="316" t="s">
        <v>333</v>
      </c>
      <c r="E8" s="317" t="s">
        <v>354</v>
      </c>
      <c r="F8" s="317" t="s">
        <v>361</v>
      </c>
    </row>
    <row r="9" spans="1:6" s="318" customFormat="1" ht="12.45" customHeight="1">
      <c r="A9" s="319"/>
      <c r="B9" s="319"/>
      <c r="C9" s="319"/>
      <c r="D9" s="319"/>
      <c r="E9" s="320" t="s">
        <v>345</v>
      </c>
      <c r="F9" s="320" t="s">
        <v>346</v>
      </c>
    </row>
    <row r="10" spans="1:6" s="318" customFormat="1" ht="4.6500000000000004" customHeight="1">
      <c r="A10" s="301"/>
      <c r="B10" s="301"/>
      <c r="C10" s="321"/>
      <c r="D10" s="322"/>
      <c r="E10" s="323"/>
      <c r="F10" s="323"/>
    </row>
    <row r="11" spans="1:6" s="301" customFormat="1" ht="12.15" customHeight="1">
      <c r="A11" s="322">
        <v>1</v>
      </c>
      <c r="B11" s="324"/>
      <c r="C11" s="325" t="s">
        <v>28</v>
      </c>
      <c r="D11" s="278">
        <v>0</v>
      </c>
      <c r="E11" s="279" t="s">
        <v>64</v>
      </c>
      <c r="F11" s="280" t="s">
        <v>64</v>
      </c>
    </row>
    <row r="12" spans="1:6" s="301" customFormat="1" ht="12.15" customHeight="1">
      <c r="A12" s="322">
        <v>2</v>
      </c>
      <c r="B12" s="324"/>
      <c r="C12" s="325" t="s">
        <v>32</v>
      </c>
      <c r="D12" s="278">
        <v>0</v>
      </c>
      <c r="E12" s="279" t="s">
        <v>64</v>
      </c>
      <c r="F12" s="280" t="s">
        <v>64</v>
      </c>
    </row>
    <row r="13" spans="1:6" s="301" customFormat="1" ht="12.15" customHeight="1">
      <c r="A13" s="322">
        <v>3</v>
      </c>
      <c r="B13" s="324"/>
      <c r="C13" s="325" t="s">
        <v>31</v>
      </c>
      <c r="D13" s="278">
        <v>0</v>
      </c>
      <c r="E13" s="279" t="s">
        <v>64</v>
      </c>
      <c r="F13" s="280" t="s">
        <v>64</v>
      </c>
    </row>
    <row r="14" spans="1:6" s="301" customFormat="1" ht="12.15" customHeight="1">
      <c r="A14" s="322">
        <v>4</v>
      </c>
      <c r="B14" s="324"/>
      <c r="C14" s="325" t="s">
        <v>29</v>
      </c>
      <c r="D14" s="278">
        <v>0</v>
      </c>
      <c r="E14" s="279" t="s">
        <v>64</v>
      </c>
      <c r="F14" s="280" t="s">
        <v>64</v>
      </c>
    </row>
    <row r="15" spans="1:6" s="301" customFormat="1" ht="12.15" customHeight="1">
      <c r="A15" s="322">
        <v>5</v>
      </c>
      <c r="B15" s="324"/>
      <c r="C15" s="325" t="s">
        <v>33</v>
      </c>
      <c r="D15" s="278">
        <v>0</v>
      </c>
      <c r="E15" s="279" t="s">
        <v>64</v>
      </c>
      <c r="F15" s="280" t="s">
        <v>64</v>
      </c>
    </row>
    <row r="16" spans="1:6" s="301" customFormat="1" ht="12.15" customHeight="1">
      <c r="A16" s="322">
        <v>6</v>
      </c>
      <c r="B16" s="324"/>
      <c r="C16" s="325" t="s">
        <v>30</v>
      </c>
      <c r="D16" s="278">
        <v>0</v>
      </c>
      <c r="E16" s="279" t="s">
        <v>64</v>
      </c>
      <c r="F16" s="280" t="s">
        <v>64</v>
      </c>
    </row>
    <row r="17" spans="1:7" s="301" customFormat="1" ht="12.15" customHeight="1">
      <c r="A17" s="322">
        <v>7</v>
      </c>
      <c r="B17" s="324"/>
      <c r="C17" s="325" t="s">
        <v>34</v>
      </c>
      <c r="D17" s="278">
        <v>0</v>
      </c>
      <c r="E17" s="279" t="s">
        <v>64</v>
      </c>
      <c r="F17" s="280" t="s">
        <v>64</v>
      </c>
    </row>
    <row r="18" spans="1:7" s="301" customFormat="1" ht="12.15" customHeight="1">
      <c r="A18" s="322"/>
      <c r="B18" s="324"/>
      <c r="C18" s="325"/>
      <c r="D18" s="278"/>
      <c r="E18" s="279"/>
      <c r="F18" s="280"/>
    </row>
    <row r="19" spans="1:7" s="330" customFormat="1" ht="7.5" customHeight="1">
      <c r="A19" s="326"/>
      <c r="B19" s="326"/>
      <c r="C19" s="327"/>
      <c r="D19" s="328"/>
      <c r="E19" s="329"/>
      <c r="F19" s="329"/>
    </row>
    <row r="20" spans="1:7" s="314" customFormat="1" ht="7.5" customHeight="1">
      <c r="D20" s="331"/>
    </row>
    <row r="21" spans="1:7" s="311" customFormat="1" ht="13.65" customHeight="1">
      <c r="A21" s="313" t="s">
        <v>88</v>
      </c>
      <c r="B21" s="313"/>
      <c r="C21" s="313"/>
      <c r="D21" s="313"/>
      <c r="E21" s="313"/>
      <c r="F21" s="313"/>
    </row>
    <row r="22" spans="1:7" s="314" customFormat="1" ht="7.2" customHeight="1" thickBot="1"/>
    <row r="23" spans="1:7" s="318" customFormat="1" ht="12.45" customHeight="1">
      <c r="A23" s="315" t="s">
        <v>1</v>
      </c>
      <c r="B23" s="315"/>
      <c r="C23" s="316"/>
      <c r="D23" s="316" t="s">
        <v>333</v>
      </c>
      <c r="E23" s="317" t="s">
        <v>354</v>
      </c>
      <c r="F23" s="317" t="s">
        <v>355</v>
      </c>
    </row>
    <row r="24" spans="1:7" s="301" customFormat="1" ht="12.45" customHeight="1">
      <c r="A24" s="319"/>
      <c r="B24" s="319"/>
      <c r="C24" s="319"/>
      <c r="D24" s="319"/>
      <c r="E24" s="320" t="s">
        <v>345</v>
      </c>
      <c r="F24" s="320" t="s">
        <v>346</v>
      </c>
    </row>
    <row r="25" spans="1:7" s="301" customFormat="1" ht="4.6500000000000004" customHeight="1">
      <c r="A25" s="321"/>
      <c r="B25" s="321"/>
      <c r="C25" s="321"/>
      <c r="D25" s="322"/>
      <c r="E25" s="323"/>
      <c r="F25" s="323"/>
    </row>
    <row r="26" spans="1:7" s="301" customFormat="1" ht="12.15" customHeight="1">
      <c r="A26" s="322">
        <v>1</v>
      </c>
      <c r="B26" s="324"/>
      <c r="C26" s="325" t="s">
        <v>31</v>
      </c>
      <c r="D26" s="332">
        <v>984516.397</v>
      </c>
      <c r="E26" s="333">
        <v>52.681900365746337</v>
      </c>
      <c r="F26" s="334">
        <v>52.681900365746337</v>
      </c>
      <c r="G26" s="335"/>
    </row>
    <row r="27" spans="1:7" s="301" customFormat="1" ht="12.15" customHeight="1">
      <c r="A27" s="322">
        <v>2</v>
      </c>
      <c r="B27" s="324"/>
      <c r="C27" s="325" t="s">
        <v>28</v>
      </c>
      <c r="D27" s="332">
        <v>377387.054</v>
      </c>
      <c r="E27" s="333">
        <v>20.194145307008565</v>
      </c>
      <c r="F27" s="334">
        <v>72.876045672754898</v>
      </c>
      <c r="G27" s="335"/>
    </row>
    <row r="28" spans="1:7" s="301" customFormat="1" ht="12.15" customHeight="1">
      <c r="A28" s="322">
        <v>3</v>
      </c>
      <c r="B28" s="324"/>
      <c r="C28" s="325" t="s">
        <v>29</v>
      </c>
      <c r="D28" s="332">
        <v>326635.42099999997</v>
      </c>
      <c r="E28" s="333">
        <v>17.47840336380462</v>
      </c>
      <c r="F28" s="334">
        <v>90.354449036559515</v>
      </c>
      <c r="G28" s="335"/>
    </row>
    <row r="29" spans="1:7" s="301" customFormat="1" ht="12.15" customHeight="1">
      <c r="A29" s="322">
        <v>4</v>
      </c>
      <c r="B29" s="324"/>
      <c r="C29" s="325" t="s">
        <v>30</v>
      </c>
      <c r="D29" s="332">
        <v>158894.01699999999</v>
      </c>
      <c r="E29" s="333">
        <v>8.5024879197692051</v>
      </c>
      <c r="F29" s="334">
        <v>98.856936956328724</v>
      </c>
      <c r="G29" s="335"/>
    </row>
    <row r="30" spans="1:7" s="301" customFormat="1" ht="12.15" customHeight="1">
      <c r="A30" s="322">
        <v>5</v>
      </c>
      <c r="B30" s="324"/>
      <c r="C30" s="325" t="s">
        <v>33</v>
      </c>
      <c r="D30" s="332">
        <v>17600.599999999999</v>
      </c>
      <c r="E30" s="333">
        <v>0.94181575685565233</v>
      </c>
      <c r="F30" s="334">
        <v>99.798752713184371</v>
      </c>
      <c r="G30" s="335"/>
    </row>
    <row r="31" spans="1:7" s="301" customFormat="1" ht="12.15" customHeight="1">
      <c r="A31" s="322">
        <v>6</v>
      </c>
      <c r="B31" s="324"/>
      <c r="C31" s="325" t="s">
        <v>34</v>
      </c>
      <c r="D31" s="332">
        <v>3760.8980000000001</v>
      </c>
      <c r="E31" s="333">
        <v>0.20124728681561477</v>
      </c>
      <c r="F31" s="334">
        <v>99.999999999999986</v>
      </c>
      <c r="G31" s="335"/>
    </row>
    <row r="32" spans="1:7" s="301" customFormat="1" ht="12.15" customHeight="1">
      <c r="A32" s="322">
        <v>7</v>
      </c>
      <c r="B32" s="324"/>
      <c r="C32" s="325" t="s">
        <v>32</v>
      </c>
      <c r="D32" s="332">
        <v>0</v>
      </c>
      <c r="E32" s="333" t="s">
        <v>64</v>
      </c>
      <c r="F32" s="334" t="s">
        <v>64</v>
      </c>
      <c r="G32" s="335"/>
    </row>
    <row r="33" spans="1:7" s="301" customFormat="1" ht="12.15" customHeight="1">
      <c r="A33" s="322"/>
      <c r="B33" s="324"/>
      <c r="C33" s="325"/>
      <c r="D33" s="332"/>
      <c r="E33" s="333"/>
      <c r="F33" s="334"/>
      <c r="G33" s="335"/>
    </row>
    <row r="34" spans="1:7" s="330" customFormat="1" ht="5.25" customHeight="1">
      <c r="A34" s="326"/>
      <c r="B34" s="326"/>
      <c r="C34" s="327"/>
      <c r="D34" s="328"/>
      <c r="E34" s="329"/>
      <c r="F34" s="329"/>
    </row>
    <row r="35" spans="1:7" s="314" customFormat="1" ht="7.5" customHeight="1">
      <c r="D35" s="336"/>
      <c r="E35" s="336"/>
      <c r="F35" s="337"/>
    </row>
    <row r="36" spans="1:7" s="311" customFormat="1" ht="14.25" customHeight="1">
      <c r="A36" s="313" t="s">
        <v>362</v>
      </c>
      <c r="B36" s="313"/>
      <c r="C36" s="313"/>
      <c r="D36" s="313"/>
      <c r="E36" s="313"/>
      <c r="F36" s="313"/>
    </row>
    <row r="37" spans="1:7" s="314" customFormat="1" ht="7.2" customHeight="1" thickBot="1"/>
    <row r="38" spans="1:7" s="318" customFormat="1" ht="12.45" customHeight="1">
      <c r="A38" s="315" t="s">
        <v>1</v>
      </c>
      <c r="B38" s="315"/>
      <c r="C38" s="316"/>
      <c r="D38" s="316" t="s">
        <v>333</v>
      </c>
      <c r="E38" s="317" t="s">
        <v>354</v>
      </c>
      <c r="F38" s="317" t="s">
        <v>355</v>
      </c>
    </row>
    <row r="39" spans="1:7" s="301" customFormat="1" ht="12.45" customHeight="1">
      <c r="A39" s="319"/>
      <c r="B39" s="319"/>
      <c r="C39" s="319"/>
      <c r="D39" s="319"/>
      <c r="E39" s="320" t="s">
        <v>345</v>
      </c>
      <c r="F39" s="320" t="s">
        <v>346</v>
      </c>
    </row>
    <row r="40" spans="1:7" s="301" customFormat="1" ht="4.6500000000000004" customHeight="1">
      <c r="C40" s="321"/>
      <c r="D40" s="322"/>
      <c r="E40" s="323"/>
      <c r="F40" s="323"/>
    </row>
    <row r="41" spans="1:7" s="301" customFormat="1" ht="12.15" customHeight="1">
      <c r="A41" s="322">
        <v>1</v>
      </c>
      <c r="B41" s="324"/>
      <c r="C41" s="325" t="s">
        <v>28</v>
      </c>
      <c r="D41" s="332">
        <v>1434342.0009999999</v>
      </c>
      <c r="E41" s="333">
        <v>43.395204968328883</v>
      </c>
      <c r="F41" s="334">
        <v>43.395204968328883</v>
      </c>
    </row>
    <row r="42" spans="1:7" s="301" customFormat="1" ht="12.15" customHeight="1">
      <c r="A42" s="322">
        <v>2</v>
      </c>
      <c r="B42" s="324"/>
      <c r="C42" s="325" t="s">
        <v>29</v>
      </c>
      <c r="D42" s="332">
        <v>703782.603</v>
      </c>
      <c r="E42" s="333">
        <v>21.292544099689259</v>
      </c>
      <c r="F42" s="334">
        <v>80.425424934057389</v>
      </c>
      <c r="G42" s="338"/>
    </row>
    <row r="43" spans="1:7" s="301" customFormat="1" ht="12.15" customHeight="1">
      <c r="A43" s="322">
        <v>3</v>
      </c>
      <c r="B43" s="324"/>
      <c r="C43" s="325" t="s">
        <v>31</v>
      </c>
      <c r="D43" s="332">
        <v>520177.50599999999</v>
      </c>
      <c r="E43" s="333">
        <v>15.737675866039238</v>
      </c>
      <c r="F43" s="334">
        <v>93.811367274550747</v>
      </c>
      <c r="G43" s="338"/>
    </row>
    <row r="44" spans="1:7" s="301" customFormat="1" ht="12.15" customHeight="1">
      <c r="A44" s="322">
        <v>4</v>
      </c>
      <c r="B44" s="324"/>
      <c r="C44" s="325" t="s">
        <v>33</v>
      </c>
      <c r="D44" s="332">
        <v>442445.64199999999</v>
      </c>
      <c r="E44" s="333">
        <v>13.385942340493356</v>
      </c>
      <c r="F44" s="334">
        <v>97.788060322576328</v>
      </c>
      <c r="G44" s="338"/>
    </row>
    <row r="45" spans="1:7" s="301" customFormat="1" ht="12.15" customHeight="1">
      <c r="A45" s="322">
        <v>5</v>
      </c>
      <c r="B45" s="324"/>
      <c r="C45" s="325" t="s">
        <v>34</v>
      </c>
      <c r="D45" s="332">
        <v>131441.66200000001</v>
      </c>
      <c r="E45" s="333">
        <v>3.9766930480255849</v>
      </c>
      <c r="F45" s="334">
        <v>100</v>
      </c>
      <c r="G45" s="338"/>
    </row>
    <row r="46" spans="1:7" s="301" customFormat="1" ht="12.15" customHeight="1">
      <c r="A46" s="322">
        <v>6</v>
      </c>
      <c r="B46" s="324"/>
      <c r="C46" s="325" t="s">
        <v>30</v>
      </c>
      <c r="D46" s="332">
        <v>73111.256999999998</v>
      </c>
      <c r="E46" s="333">
        <v>2.2119396774236759</v>
      </c>
      <c r="F46" s="334">
        <v>100</v>
      </c>
      <c r="G46" s="338"/>
    </row>
    <row r="47" spans="1:7" s="301" customFormat="1" ht="12.15" customHeight="1">
      <c r="A47" s="322">
        <v>7</v>
      </c>
      <c r="B47" s="324"/>
      <c r="C47" s="325" t="s">
        <v>32</v>
      </c>
      <c r="D47" s="332">
        <v>0</v>
      </c>
      <c r="E47" s="333" t="s">
        <v>64</v>
      </c>
      <c r="F47" s="334" t="s">
        <v>64</v>
      </c>
      <c r="G47" s="338"/>
    </row>
    <row r="48" spans="1:7" s="301" customFormat="1" ht="12.15" customHeight="1">
      <c r="A48" s="322"/>
      <c r="B48" s="324"/>
      <c r="C48" s="325"/>
      <c r="D48" s="332"/>
      <c r="E48" s="333"/>
      <c r="F48" s="334"/>
      <c r="G48" s="338"/>
    </row>
    <row r="49" spans="1:6" s="330" customFormat="1" ht="6" customHeight="1">
      <c r="A49" s="326"/>
      <c r="B49" s="326"/>
      <c r="C49" s="327"/>
      <c r="D49" s="328"/>
      <c r="E49" s="329"/>
      <c r="F49" s="339"/>
    </row>
    <row r="50" spans="1:6" s="341" customFormat="1" ht="8.4" customHeight="1">
      <c r="A50" s="322"/>
      <c r="B50" s="322"/>
      <c r="C50" s="301"/>
      <c r="D50" s="340"/>
      <c r="E50" s="301"/>
      <c r="F50" s="301"/>
    </row>
    <row r="51" spans="1:6" s="341" customFormat="1" ht="11.1" customHeight="1">
      <c r="A51" s="342" t="s">
        <v>363</v>
      </c>
      <c r="B51" s="343"/>
      <c r="C51" s="301"/>
      <c r="D51" s="301"/>
      <c r="E51" s="301"/>
      <c r="F51" s="301"/>
    </row>
    <row r="52" spans="1:6" ht="12.75" customHeight="1">
      <c r="A52" s="344" t="s">
        <v>364</v>
      </c>
      <c r="B52" s="345"/>
      <c r="C52" s="345"/>
      <c r="D52" s="345"/>
      <c r="E52" s="345"/>
      <c r="F52" s="345"/>
    </row>
    <row r="53" spans="1:6">
      <c r="A53" s="344" t="s">
        <v>365</v>
      </c>
      <c r="B53" s="345"/>
      <c r="C53" s="345"/>
      <c r="D53" s="345"/>
      <c r="E53" s="345"/>
      <c r="F53" s="345"/>
    </row>
    <row r="54" spans="1:6">
      <c r="B54" s="347"/>
      <c r="C54" s="347"/>
      <c r="D54" s="348"/>
      <c r="E54" s="348"/>
      <c r="F54" s="348"/>
    </row>
    <row r="55" spans="1:6">
      <c r="A55" s="347"/>
      <c r="B55" s="347"/>
      <c r="C55" s="347"/>
      <c r="D55" s="348"/>
      <c r="E55" s="348"/>
      <c r="F55" s="348"/>
    </row>
  </sheetData>
  <mergeCells count="12">
    <mergeCell ref="A38:C39"/>
    <mergeCell ref="D38:D39"/>
    <mergeCell ref="E38:E39"/>
    <mergeCell ref="F38:F39"/>
    <mergeCell ref="A8:C9"/>
    <mergeCell ref="D8:D9"/>
    <mergeCell ref="E8:E9"/>
    <mergeCell ref="F8:F9"/>
    <mergeCell ref="A23:C24"/>
    <mergeCell ref="D23:D24"/>
    <mergeCell ref="E23:E24"/>
    <mergeCell ref="F23:F24"/>
  </mergeCells>
  <hyperlinks>
    <hyperlink ref="A1" location="Índice!A1" display="Volver al Índice" xr:uid="{E8699CEB-3EB0-4326-9DFD-D82742D74F50}"/>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EBB10-C03A-408F-AB71-677D6908CF27}">
  <dimension ref="A1:AB34"/>
  <sheetViews>
    <sheetView showGridLines="0" zoomScale="85" zoomScaleNormal="85" workbookViewId="0">
      <pane xSplit="1" topLeftCell="B1" activePane="topRight" state="frozen"/>
      <selection pane="topRight"/>
    </sheetView>
  </sheetViews>
  <sheetFormatPr baseColWidth="10" defaultRowHeight="13.2"/>
  <cols>
    <col min="1" max="1" width="27.109375" style="7" customWidth="1"/>
    <col min="2" max="11" width="5.33203125" style="7" bestFit="1" customWidth="1"/>
    <col min="12" max="15" width="5.33203125" style="7" customWidth="1"/>
    <col min="16" max="16" width="6.33203125" style="7" bestFit="1" customWidth="1"/>
    <col min="17" max="26" width="5.33203125" style="7" customWidth="1"/>
    <col min="27" max="27" width="6.6640625" style="8" bestFit="1" customWidth="1"/>
    <col min="28"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6.6640625" style="7" bestFit="1" customWidth="1"/>
    <col min="284"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6.6640625" style="7" bestFit="1" customWidth="1"/>
    <col min="540"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6.6640625" style="7" bestFit="1" customWidth="1"/>
    <col min="796"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6.6640625" style="7" bestFit="1" customWidth="1"/>
    <col min="1052"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6.6640625" style="7" bestFit="1" customWidth="1"/>
    <col min="1308"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6.6640625" style="7" bestFit="1" customWidth="1"/>
    <col min="1564"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6.6640625" style="7" bestFit="1" customWidth="1"/>
    <col min="1820"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6.6640625" style="7" bestFit="1" customWidth="1"/>
    <col min="2076"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6.6640625" style="7" bestFit="1" customWidth="1"/>
    <col min="2332"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6.6640625" style="7" bestFit="1" customWidth="1"/>
    <col min="2588"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6.6640625" style="7" bestFit="1" customWidth="1"/>
    <col min="2844"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6.6640625" style="7" bestFit="1" customWidth="1"/>
    <col min="3100"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6.6640625" style="7" bestFit="1" customWidth="1"/>
    <col min="3356"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6.6640625" style="7" bestFit="1" customWidth="1"/>
    <col min="3612"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6.6640625" style="7" bestFit="1" customWidth="1"/>
    <col min="3868"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6.6640625" style="7" bestFit="1" customWidth="1"/>
    <col min="4124"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6.6640625" style="7" bestFit="1" customWidth="1"/>
    <col min="4380"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6.6640625" style="7" bestFit="1" customWidth="1"/>
    <col min="4636"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6.6640625" style="7" bestFit="1" customWidth="1"/>
    <col min="4892"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6.6640625" style="7" bestFit="1" customWidth="1"/>
    <col min="5148"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6.6640625" style="7" bestFit="1" customWidth="1"/>
    <col min="5404"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6.6640625" style="7" bestFit="1" customWidth="1"/>
    <col min="5660"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6.6640625" style="7" bestFit="1" customWidth="1"/>
    <col min="5916"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6.6640625" style="7" bestFit="1" customWidth="1"/>
    <col min="6172"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6.6640625" style="7" bestFit="1" customWidth="1"/>
    <col min="6428"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6.6640625" style="7" bestFit="1" customWidth="1"/>
    <col min="6684"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6.6640625" style="7" bestFit="1" customWidth="1"/>
    <col min="6940"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6.6640625" style="7" bestFit="1" customWidth="1"/>
    <col min="7196"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6.6640625" style="7" bestFit="1" customWidth="1"/>
    <col min="7452"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6.6640625" style="7" bestFit="1" customWidth="1"/>
    <col min="7708"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6.6640625" style="7" bestFit="1" customWidth="1"/>
    <col min="7964"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6.6640625" style="7" bestFit="1" customWidth="1"/>
    <col min="8220"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6.6640625" style="7" bestFit="1" customWidth="1"/>
    <col min="8476"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6.6640625" style="7" bestFit="1" customWidth="1"/>
    <col min="8732"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6.6640625" style="7" bestFit="1" customWidth="1"/>
    <col min="8988"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6.6640625" style="7" bestFit="1" customWidth="1"/>
    <col min="9244"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6.6640625" style="7" bestFit="1" customWidth="1"/>
    <col min="9500"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6.6640625" style="7" bestFit="1" customWidth="1"/>
    <col min="9756"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6.6640625" style="7" bestFit="1" customWidth="1"/>
    <col min="10012"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6.6640625" style="7" bestFit="1" customWidth="1"/>
    <col min="10268"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6.6640625" style="7" bestFit="1" customWidth="1"/>
    <col min="10524"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6.6640625" style="7" bestFit="1" customWidth="1"/>
    <col min="10780"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6.6640625" style="7" bestFit="1" customWidth="1"/>
    <col min="11036"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6.6640625" style="7" bestFit="1" customWidth="1"/>
    <col min="11292"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6.6640625" style="7" bestFit="1" customWidth="1"/>
    <col min="11548"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6.6640625" style="7" bestFit="1" customWidth="1"/>
    <col min="11804"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6.6640625" style="7" bestFit="1" customWidth="1"/>
    <col min="12060"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6.6640625" style="7" bestFit="1" customWidth="1"/>
    <col min="12316"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6.6640625" style="7" bestFit="1" customWidth="1"/>
    <col min="12572"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6.6640625" style="7" bestFit="1" customWidth="1"/>
    <col min="12828"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6.6640625" style="7" bestFit="1" customWidth="1"/>
    <col min="13084"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6.6640625" style="7" bestFit="1" customWidth="1"/>
    <col min="13340"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6.6640625" style="7" bestFit="1" customWidth="1"/>
    <col min="13596"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6.6640625" style="7" bestFit="1" customWidth="1"/>
    <col min="13852"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6.6640625" style="7" bestFit="1" customWidth="1"/>
    <col min="14108"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6.6640625" style="7" bestFit="1" customWidth="1"/>
    <col min="14364"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6.6640625" style="7" bestFit="1" customWidth="1"/>
    <col min="14620"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6.6640625" style="7" bestFit="1" customWidth="1"/>
    <col min="14876"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6.6640625" style="7" bestFit="1" customWidth="1"/>
    <col min="15132"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6.6640625" style="7" bestFit="1" customWidth="1"/>
    <col min="15388"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6.6640625" style="7" bestFit="1" customWidth="1"/>
    <col min="15644"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6.6640625" style="7" bestFit="1" customWidth="1"/>
    <col min="15900"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6.6640625" style="7" bestFit="1" customWidth="1"/>
    <col min="16156" max="16384" width="11.5546875" style="7"/>
  </cols>
  <sheetData>
    <row r="1" spans="1:28" s="2" customFormat="1" ht="20.100000000000001" customHeight="1">
      <c r="A1" s="1182" t="s">
        <v>1011</v>
      </c>
      <c r="B1" s="1"/>
      <c r="C1" s="1"/>
      <c r="D1" s="1"/>
      <c r="E1" s="1"/>
      <c r="F1" s="1"/>
      <c r="G1" s="1"/>
      <c r="H1" s="1"/>
      <c r="I1" s="1"/>
      <c r="J1" s="1"/>
      <c r="K1" s="1"/>
      <c r="L1" s="1"/>
      <c r="M1" s="1"/>
      <c r="N1" s="1"/>
      <c r="O1" s="1"/>
      <c r="P1" s="1"/>
      <c r="Q1" s="1"/>
      <c r="R1" s="1"/>
      <c r="S1" s="1"/>
      <c r="T1" s="1"/>
      <c r="U1" s="1"/>
      <c r="V1" s="1"/>
      <c r="W1" s="1"/>
      <c r="X1" s="1"/>
      <c r="Y1" s="1"/>
      <c r="Z1" s="1"/>
      <c r="AA1" s="1"/>
    </row>
    <row r="2" spans="1:28" s="4" customFormat="1" ht="24" customHeight="1">
      <c r="A2" s="3" t="s">
        <v>0</v>
      </c>
      <c r="B2" s="3"/>
      <c r="C2" s="3"/>
      <c r="D2" s="3"/>
      <c r="E2" s="3"/>
      <c r="F2" s="3"/>
      <c r="G2" s="3"/>
      <c r="H2" s="3"/>
      <c r="I2" s="3"/>
      <c r="J2" s="3"/>
      <c r="K2" s="3"/>
      <c r="L2" s="3"/>
      <c r="M2" s="3"/>
      <c r="N2" s="3"/>
      <c r="O2" s="3"/>
      <c r="P2" s="3"/>
      <c r="Q2" s="3"/>
      <c r="R2" s="3"/>
      <c r="S2" s="3"/>
      <c r="T2" s="3"/>
      <c r="U2" s="3"/>
      <c r="V2" s="3"/>
      <c r="W2" s="3"/>
      <c r="X2" s="3"/>
      <c r="Y2" s="3"/>
      <c r="Z2" s="3"/>
      <c r="AA2" s="3"/>
    </row>
    <row r="3" spans="1:28" s="6" customFormat="1" ht="20.100000000000001" customHeight="1">
      <c r="A3" s="5">
        <v>46053</v>
      </c>
      <c r="B3" s="5"/>
      <c r="C3" s="5"/>
      <c r="D3" s="5"/>
      <c r="E3" s="5"/>
      <c r="F3" s="5"/>
      <c r="G3" s="5"/>
      <c r="H3" s="5"/>
      <c r="I3" s="5"/>
      <c r="J3" s="5"/>
      <c r="K3" s="5"/>
      <c r="L3" s="5"/>
      <c r="M3" s="5"/>
      <c r="N3" s="5"/>
      <c r="O3" s="5"/>
      <c r="P3" s="5"/>
      <c r="Q3" s="5"/>
      <c r="R3" s="5"/>
      <c r="S3" s="5"/>
      <c r="T3" s="5"/>
      <c r="U3" s="5"/>
      <c r="V3" s="5"/>
      <c r="W3" s="5"/>
      <c r="X3" s="5"/>
      <c r="Y3" s="5"/>
      <c r="Z3" s="5"/>
      <c r="AA3" s="5"/>
    </row>
    <row r="4" spans="1:28" ht="7.5" customHeight="1"/>
    <row r="5" spans="1:28" ht="7.5" customHeight="1" thickBot="1"/>
    <row r="6" spans="1:28" ht="95.1" customHeight="1">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row>
    <row r="7" spans="1:28" ht="3.75" customHeight="1">
      <c r="A7" s="12"/>
      <c r="B7" s="13"/>
      <c r="C7" s="13"/>
      <c r="D7" s="13"/>
      <c r="E7" s="13"/>
      <c r="F7" s="13"/>
      <c r="G7" s="13"/>
      <c r="H7" s="13"/>
      <c r="I7" s="13"/>
      <c r="J7" s="13"/>
      <c r="K7" s="13"/>
      <c r="L7" s="13"/>
      <c r="M7" s="13"/>
      <c r="N7" s="13"/>
      <c r="O7" s="13"/>
      <c r="P7" s="13"/>
      <c r="Q7" s="13"/>
      <c r="R7" s="13"/>
      <c r="S7" s="13"/>
      <c r="T7" s="13"/>
      <c r="U7" s="13"/>
      <c r="V7" s="13"/>
      <c r="W7" s="13"/>
      <c r="X7" s="13"/>
      <c r="Y7" s="13"/>
      <c r="Z7" s="13"/>
      <c r="AA7" s="14"/>
    </row>
    <row r="8" spans="1:28" ht="10.5" customHeight="1">
      <c r="A8" s="15"/>
      <c r="B8" s="15"/>
      <c r="C8" s="15"/>
      <c r="D8" s="15"/>
      <c r="E8" s="15"/>
      <c r="F8" s="15"/>
      <c r="G8" s="15"/>
      <c r="H8" s="15"/>
      <c r="I8" s="15"/>
      <c r="J8" s="15"/>
      <c r="K8" s="15"/>
      <c r="L8" s="15"/>
      <c r="M8" s="15"/>
      <c r="N8" s="15"/>
      <c r="O8" s="15"/>
      <c r="P8" s="15"/>
      <c r="Q8" s="15"/>
      <c r="R8" s="15"/>
      <c r="S8" s="15"/>
      <c r="T8" s="15"/>
      <c r="U8" s="15"/>
      <c r="V8" s="15"/>
      <c r="W8" s="15"/>
      <c r="X8" s="15"/>
      <c r="Y8" s="15"/>
      <c r="Z8" s="15"/>
      <c r="AA8" s="16"/>
    </row>
    <row r="9" spans="1:28" s="21" customFormat="1" ht="20.100000000000001" customHeight="1">
      <c r="A9" s="17" t="s">
        <v>28</v>
      </c>
      <c r="B9" s="18">
        <v>1</v>
      </c>
      <c r="C9" s="18">
        <v>4</v>
      </c>
      <c r="D9" s="18">
        <v>2</v>
      </c>
      <c r="E9" s="18">
        <v>12</v>
      </c>
      <c r="F9" s="18">
        <v>1</v>
      </c>
      <c r="G9" s="18">
        <v>9</v>
      </c>
      <c r="H9" s="18">
        <v>1</v>
      </c>
      <c r="I9" s="18">
        <v>6</v>
      </c>
      <c r="J9" s="18">
        <v>2</v>
      </c>
      <c r="K9" s="18">
        <v>3</v>
      </c>
      <c r="L9" s="18">
        <v>1</v>
      </c>
      <c r="M9" s="18">
        <v>13</v>
      </c>
      <c r="N9" s="18">
        <v>12</v>
      </c>
      <c r="O9" s="18">
        <v>3</v>
      </c>
      <c r="P9" s="18">
        <v>19</v>
      </c>
      <c r="Q9" s="18">
        <v>3</v>
      </c>
      <c r="R9" s="18">
        <v>1</v>
      </c>
      <c r="S9" s="18">
        <v>2</v>
      </c>
      <c r="T9" s="18">
        <v>4</v>
      </c>
      <c r="U9" s="18">
        <v>10</v>
      </c>
      <c r="V9" s="18">
        <v>3</v>
      </c>
      <c r="W9" s="18">
        <v>3</v>
      </c>
      <c r="X9" s="18">
        <v>5</v>
      </c>
      <c r="Y9" s="18">
        <v>1</v>
      </c>
      <c r="Z9" s="18">
        <v>4</v>
      </c>
      <c r="AA9" s="19">
        <v>125</v>
      </c>
      <c r="AB9" s="20"/>
    </row>
    <row r="10" spans="1:28" s="21" customFormat="1" ht="20.100000000000001" customHeight="1">
      <c r="A10" s="17" t="s">
        <v>29</v>
      </c>
      <c r="B10" s="18">
        <v>1</v>
      </c>
      <c r="C10" s="18">
        <v>6</v>
      </c>
      <c r="D10" s="18">
        <v>3</v>
      </c>
      <c r="E10" s="18">
        <v>7</v>
      </c>
      <c r="F10" s="18">
        <v>3</v>
      </c>
      <c r="G10" s="18">
        <v>10</v>
      </c>
      <c r="H10" s="18">
        <v>2</v>
      </c>
      <c r="I10" s="18">
        <v>4</v>
      </c>
      <c r="J10" s="18">
        <v>1</v>
      </c>
      <c r="K10" s="18">
        <v>6</v>
      </c>
      <c r="L10" s="18">
        <v>9</v>
      </c>
      <c r="M10" s="18">
        <v>10</v>
      </c>
      <c r="N10" s="18">
        <v>12</v>
      </c>
      <c r="O10" s="18">
        <v>8</v>
      </c>
      <c r="P10" s="18">
        <v>40</v>
      </c>
      <c r="Q10" s="18">
        <v>9</v>
      </c>
      <c r="R10" s="18">
        <v>4</v>
      </c>
      <c r="S10" s="18">
        <v>2</v>
      </c>
      <c r="T10" s="18">
        <v>1</v>
      </c>
      <c r="U10" s="18">
        <v>16</v>
      </c>
      <c r="V10" s="18">
        <v>3</v>
      </c>
      <c r="W10" s="18">
        <v>9</v>
      </c>
      <c r="X10" s="18">
        <v>1</v>
      </c>
      <c r="Y10" s="18">
        <v>3</v>
      </c>
      <c r="Z10" s="18">
        <v>3</v>
      </c>
      <c r="AA10" s="19">
        <v>173</v>
      </c>
      <c r="AB10" s="20"/>
    </row>
    <row r="11" spans="1:28" s="21" customFormat="1" ht="20.100000000000001" customHeight="1">
      <c r="A11" s="17" t="s">
        <v>30</v>
      </c>
      <c r="B11" s="18">
        <v>0</v>
      </c>
      <c r="C11" s="18">
        <v>0</v>
      </c>
      <c r="D11" s="18">
        <v>0</v>
      </c>
      <c r="E11" s="18">
        <v>0</v>
      </c>
      <c r="F11" s="18">
        <v>0</v>
      </c>
      <c r="G11" s="18">
        <v>0</v>
      </c>
      <c r="H11" s="18">
        <v>1</v>
      </c>
      <c r="I11" s="18">
        <v>0</v>
      </c>
      <c r="J11" s="18">
        <v>0</v>
      </c>
      <c r="K11" s="18">
        <v>0</v>
      </c>
      <c r="L11" s="18">
        <v>2</v>
      </c>
      <c r="M11" s="18">
        <v>3</v>
      </c>
      <c r="N11" s="18">
        <v>1</v>
      </c>
      <c r="O11" s="18">
        <v>1</v>
      </c>
      <c r="P11" s="18">
        <v>21</v>
      </c>
      <c r="Q11" s="18">
        <v>0</v>
      </c>
      <c r="R11" s="18">
        <v>0</v>
      </c>
      <c r="S11" s="18">
        <v>0</v>
      </c>
      <c r="T11" s="18">
        <v>0</v>
      </c>
      <c r="U11" s="18">
        <v>2</v>
      </c>
      <c r="V11" s="18">
        <v>0</v>
      </c>
      <c r="W11" s="18">
        <v>0</v>
      </c>
      <c r="X11" s="18">
        <v>0</v>
      </c>
      <c r="Y11" s="18">
        <v>0</v>
      </c>
      <c r="Z11" s="18">
        <v>0</v>
      </c>
      <c r="AA11" s="19">
        <v>31</v>
      </c>
      <c r="AB11" s="20"/>
    </row>
    <row r="12" spans="1:28" s="21" customFormat="1" ht="20.100000000000001" customHeight="1">
      <c r="A12" s="17" t="s">
        <v>31</v>
      </c>
      <c r="B12" s="18">
        <v>0</v>
      </c>
      <c r="C12" s="18">
        <v>1</v>
      </c>
      <c r="D12" s="18">
        <v>0</v>
      </c>
      <c r="E12" s="18">
        <v>6</v>
      </c>
      <c r="F12" s="18">
        <v>1</v>
      </c>
      <c r="G12" s="18">
        <v>2</v>
      </c>
      <c r="H12" s="18">
        <v>3</v>
      </c>
      <c r="I12" s="18">
        <v>1</v>
      </c>
      <c r="J12" s="18">
        <v>0</v>
      </c>
      <c r="K12" s="18">
        <v>2</v>
      </c>
      <c r="L12" s="18">
        <v>3</v>
      </c>
      <c r="M12" s="18">
        <v>3</v>
      </c>
      <c r="N12" s="18">
        <v>2</v>
      </c>
      <c r="O12" s="18">
        <v>4</v>
      </c>
      <c r="P12" s="18">
        <v>48</v>
      </c>
      <c r="Q12" s="18">
        <v>0</v>
      </c>
      <c r="R12" s="18">
        <v>0</v>
      </c>
      <c r="S12" s="18">
        <v>2</v>
      </c>
      <c r="T12" s="18">
        <v>0</v>
      </c>
      <c r="U12" s="18">
        <v>5</v>
      </c>
      <c r="V12" s="18">
        <v>2</v>
      </c>
      <c r="W12" s="18">
        <v>1</v>
      </c>
      <c r="X12" s="18">
        <v>1</v>
      </c>
      <c r="Y12" s="18">
        <v>1</v>
      </c>
      <c r="Z12" s="18">
        <v>1</v>
      </c>
      <c r="AA12" s="19">
        <v>89</v>
      </c>
      <c r="AB12" s="20"/>
    </row>
    <row r="13" spans="1:28" s="21" customFormat="1" ht="20.100000000000001" customHeight="1">
      <c r="A13" s="17" t="s">
        <v>32</v>
      </c>
      <c r="B13" s="18">
        <v>0</v>
      </c>
      <c r="C13" s="18">
        <v>0</v>
      </c>
      <c r="D13" s="18">
        <v>0</v>
      </c>
      <c r="E13" s="18">
        <v>0</v>
      </c>
      <c r="F13" s="18">
        <v>0</v>
      </c>
      <c r="G13" s="18">
        <v>0</v>
      </c>
      <c r="H13" s="18">
        <v>0</v>
      </c>
      <c r="I13" s="18">
        <v>0</v>
      </c>
      <c r="J13" s="18">
        <v>0</v>
      </c>
      <c r="K13" s="18">
        <v>0</v>
      </c>
      <c r="L13" s="18">
        <v>0</v>
      </c>
      <c r="M13" s="18">
        <v>0</v>
      </c>
      <c r="N13" s="18">
        <v>0</v>
      </c>
      <c r="O13" s="18">
        <v>0</v>
      </c>
      <c r="P13" s="18">
        <v>1</v>
      </c>
      <c r="Q13" s="18">
        <v>0</v>
      </c>
      <c r="R13" s="18">
        <v>0</v>
      </c>
      <c r="S13" s="18">
        <v>0</v>
      </c>
      <c r="T13" s="18">
        <v>0</v>
      </c>
      <c r="U13" s="18">
        <v>0</v>
      </c>
      <c r="V13" s="18">
        <v>0</v>
      </c>
      <c r="W13" s="18">
        <v>0</v>
      </c>
      <c r="X13" s="18">
        <v>0</v>
      </c>
      <c r="Y13" s="18">
        <v>0</v>
      </c>
      <c r="Z13" s="18">
        <v>0</v>
      </c>
      <c r="AA13" s="19">
        <v>1</v>
      </c>
      <c r="AB13" s="20"/>
    </row>
    <row r="14" spans="1:28" s="21" customFormat="1" ht="20.100000000000001" customHeight="1">
      <c r="A14" s="17" t="s">
        <v>33</v>
      </c>
      <c r="B14" s="18">
        <v>0</v>
      </c>
      <c r="C14" s="18">
        <v>0</v>
      </c>
      <c r="D14" s="18">
        <v>2</v>
      </c>
      <c r="E14" s="18">
        <v>6</v>
      </c>
      <c r="F14" s="18">
        <v>6</v>
      </c>
      <c r="G14" s="18">
        <v>0</v>
      </c>
      <c r="H14" s="18">
        <v>1</v>
      </c>
      <c r="I14" s="18">
        <v>1</v>
      </c>
      <c r="J14" s="18">
        <v>2</v>
      </c>
      <c r="K14" s="18">
        <v>2</v>
      </c>
      <c r="L14" s="18">
        <v>1</v>
      </c>
      <c r="M14" s="18">
        <v>4</v>
      </c>
      <c r="N14" s="18">
        <v>4</v>
      </c>
      <c r="O14" s="18">
        <v>0</v>
      </c>
      <c r="P14" s="18">
        <v>19</v>
      </c>
      <c r="Q14" s="18">
        <v>0</v>
      </c>
      <c r="R14" s="18">
        <v>0</v>
      </c>
      <c r="S14" s="18">
        <v>0</v>
      </c>
      <c r="T14" s="18">
        <v>0</v>
      </c>
      <c r="U14" s="18">
        <v>0</v>
      </c>
      <c r="V14" s="18">
        <v>0</v>
      </c>
      <c r="W14" s="18">
        <v>0</v>
      </c>
      <c r="X14" s="18">
        <v>0</v>
      </c>
      <c r="Y14" s="18">
        <v>0</v>
      </c>
      <c r="Z14" s="18">
        <v>0</v>
      </c>
      <c r="AA14" s="19">
        <v>48</v>
      </c>
      <c r="AB14" s="20"/>
    </row>
    <row r="15" spans="1:28" s="21" customFormat="1" ht="20.100000000000001" customHeight="1">
      <c r="A15" s="17" t="s">
        <v>34</v>
      </c>
      <c r="B15" s="18">
        <v>0</v>
      </c>
      <c r="C15" s="18">
        <v>0</v>
      </c>
      <c r="D15" s="18">
        <v>0</v>
      </c>
      <c r="E15" s="18">
        <v>0</v>
      </c>
      <c r="F15" s="18">
        <v>0</v>
      </c>
      <c r="G15" s="18">
        <v>0</v>
      </c>
      <c r="H15" s="18">
        <v>0</v>
      </c>
      <c r="I15" s="18">
        <v>0</v>
      </c>
      <c r="J15" s="18">
        <v>0</v>
      </c>
      <c r="K15" s="18">
        <v>0</v>
      </c>
      <c r="L15" s="18">
        <v>0</v>
      </c>
      <c r="M15" s="18">
        <v>0</v>
      </c>
      <c r="N15" s="18">
        <v>0</v>
      </c>
      <c r="O15" s="18">
        <v>0</v>
      </c>
      <c r="P15" s="18">
        <v>2</v>
      </c>
      <c r="Q15" s="18">
        <v>0</v>
      </c>
      <c r="R15" s="18">
        <v>0</v>
      </c>
      <c r="S15" s="18">
        <v>0</v>
      </c>
      <c r="T15" s="18">
        <v>0</v>
      </c>
      <c r="U15" s="18">
        <v>0</v>
      </c>
      <c r="V15" s="18">
        <v>0</v>
      </c>
      <c r="W15" s="18">
        <v>0</v>
      </c>
      <c r="X15" s="18">
        <v>0</v>
      </c>
      <c r="Y15" s="18">
        <v>0</v>
      </c>
      <c r="Z15" s="18">
        <v>0</v>
      </c>
      <c r="AA15" s="19">
        <v>2</v>
      </c>
      <c r="AB15" s="20"/>
    </row>
    <row r="16" spans="1:28" s="15" customFormat="1" ht="22.65" customHeight="1">
      <c r="A16" s="22" t="s">
        <v>35</v>
      </c>
      <c r="B16" s="19">
        <v>2</v>
      </c>
      <c r="C16" s="19">
        <v>11</v>
      </c>
      <c r="D16" s="19">
        <v>7</v>
      </c>
      <c r="E16" s="19">
        <v>31</v>
      </c>
      <c r="F16" s="19">
        <v>11</v>
      </c>
      <c r="G16" s="19">
        <v>21</v>
      </c>
      <c r="H16" s="19">
        <v>8</v>
      </c>
      <c r="I16" s="19">
        <v>12</v>
      </c>
      <c r="J16" s="19">
        <v>5</v>
      </c>
      <c r="K16" s="19">
        <v>13</v>
      </c>
      <c r="L16" s="19">
        <v>16</v>
      </c>
      <c r="M16" s="19">
        <v>33</v>
      </c>
      <c r="N16" s="19">
        <v>31</v>
      </c>
      <c r="O16" s="19">
        <v>16</v>
      </c>
      <c r="P16" s="19">
        <v>150</v>
      </c>
      <c r="Q16" s="19">
        <v>12</v>
      </c>
      <c r="R16" s="19">
        <v>5</v>
      </c>
      <c r="S16" s="19">
        <v>6</v>
      </c>
      <c r="T16" s="19">
        <v>5</v>
      </c>
      <c r="U16" s="19">
        <v>33</v>
      </c>
      <c r="V16" s="19">
        <v>8</v>
      </c>
      <c r="W16" s="19">
        <v>13</v>
      </c>
      <c r="X16" s="19">
        <v>7</v>
      </c>
      <c r="Y16" s="19">
        <v>5</v>
      </c>
      <c r="Z16" s="19">
        <v>8</v>
      </c>
      <c r="AA16" s="19">
        <v>469</v>
      </c>
      <c r="AB16" s="20"/>
    </row>
    <row r="17" spans="1:28" ht="6" customHeight="1" thickBot="1">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4"/>
      <c r="AB17" s="25"/>
    </row>
    <row r="18" spans="1:28" s="27" customFormat="1" ht="12.15" customHeight="1">
      <c r="A18" s="26" t="s">
        <v>36</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25"/>
    </row>
    <row r="19" spans="1:28" ht="13.65" customHeight="1">
      <c r="A19" s="15"/>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c r="AB19" s="25"/>
    </row>
    <row r="20" spans="1:28">
      <c r="A20" s="28"/>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5"/>
    </row>
    <row r="21" spans="1:28">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9"/>
      <c r="AA21" s="30"/>
      <c r="AB21" s="25"/>
    </row>
    <row r="22" spans="1:28">
      <c r="A22" s="25"/>
      <c r="B22" s="25"/>
      <c r="C22" s="25"/>
      <c r="D22" s="25"/>
      <c r="E22" s="25"/>
      <c r="F22" s="25"/>
      <c r="G22" s="25"/>
      <c r="H22" s="25"/>
      <c r="I22" s="25"/>
      <c r="J22" s="25"/>
      <c r="K22" s="25"/>
      <c r="L22" s="25"/>
      <c r="M22" s="25"/>
      <c r="N22" s="25"/>
      <c r="O22" s="25"/>
      <c r="P22" s="25"/>
      <c r="Q22" s="25"/>
      <c r="R22" s="25"/>
      <c r="S22" s="25"/>
      <c r="T22" s="25"/>
      <c r="U22" s="25"/>
      <c r="V22" s="25"/>
      <c r="W22" s="25"/>
      <c r="X22" s="25"/>
      <c r="Y22" s="25"/>
      <c r="Z22" s="29"/>
      <c r="AA22" s="30"/>
      <c r="AB22" s="25"/>
    </row>
    <row r="23" spans="1:28">
      <c r="A23" s="25"/>
      <c r="Z23" s="29"/>
    </row>
    <row r="24" spans="1:28">
      <c r="Z24" s="29"/>
    </row>
    <row r="25" spans="1:28">
      <c r="Z25" s="29"/>
    </row>
    <row r="26" spans="1:28">
      <c r="Z26" s="29"/>
    </row>
    <row r="27" spans="1:28">
      <c r="Z27" s="29"/>
    </row>
    <row r="28" spans="1:28">
      <c r="Z28" s="29"/>
    </row>
    <row r="29" spans="1:28">
      <c r="Z29" s="29"/>
    </row>
    <row r="30" spans="1:28">
      <c r="Z30" s="29"/>
    </row>
    <row r="31" spans="1:28">
      <c r="Z31" s="29"/>
    </row>
    <row r="32" spans="1:28">
      <c r="Z32" s="29"/>
    </row>
    <row r="33" spans="26:26">
      <c r="Z33" s="29"/>
    </row>
    <row r="34" spans="26:26">
      <c r="Z34" s="31"/>
    </row>
  </sheetData>
  <mergeCells count="2">
    <mergeCell ref="A2:AA2"/>
    <mergeCell ref="A3:AA3"/>
  </mergeCells>
  <hyperlinks>
    <hyperlink ref="A1" location="Índice!A1" display="Volver al Índice" xr:uid="{B72C2E92-FFFD-4329-B048-135E902298EF}"/>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ACE15-2B07-426F-8731-26C89B4989B7}">
  <dimension ref="A1:AB1363"/>
  <sheetViews>
    <sheetView showGridLines="0" zoomScale="85" zoomScaleNormal="85" workbookViewId="0">
      <pane xSplit="5" ySplit="7" topLeftCell="F8" activePane="bottomRight" state="frozen"/>
      <selection pane="topRight" activeCell="F1" sqref="F1"/>
      <selection pane="bottomLeft" activeCell="A8" sqref="A8"/>
      <selection pane="bottomRight"/>
    </sheetView>
  </sheetViews>
  <sheetFormatPr baseColWidth="10" defaultRowHeight="10.199999999999999"/>
  <cols>
    <col min="1" max="1" width="27.33203125" style="172" customWidth="1"/>
    <col min="2" max="2" width="16.109375" style="139" bestFit="1" customWidth="1"/>
    <col min="3" max="3" width="14.88671875" style="139" bestFit="1" customWidth="1"/>
    <col min="4" max="4" width="24.109375" style="139" customWidth="1"/>
    <col min="5" max="5" width="10.6640625" style="173" customWidth="1"/>
    <col min="6" max="8" width="10.6640625" style="139" customWidth="1"/>
    <col min="9" max="9" width="13.88671875" style="139" customWidth="1"/>
    <col min="10" max="10" width="10.6640625" style="139" customWidth="1"/>
    <col min="11" max="11" width="13.88671875" style="139" customWidth="1"/>
    <col min="12" max="12" width="15.44140625" style="139" customWidth="1"/>
    <col min="13" max="13" width="13.88671875" style="139" customWidth="1"/>
    <col min="14" max="15" width="15.44140625" style="139" customWidth="1"/>
    <col min="16" max="16" width="14.44140625" style="139" customWidth="1"/>
    <col min="17" max="17" width="13.88671875" style="139" bestFit="1" customWidth="1"/>
    <col min="18" max="18" width="16.88671875" style="139" bestFit="1" customWidth="1"/>
    <col min="19" max="256" width="11.5546875" style="139"/>
    <col min="257" max="257" width="23.88671875" style="139" bestFit="1" customWidth="1"/>
    <col min="258" max="258" width="16.109375" style="139" bestFit="1" customWidth="1"/>
    <col min="259" max="259" width="14.88671875" style="139" bestFit="1" customWidth="1"/>
    <col min="260" max="260" width="24.109375" style="139" customWidth="1"/>
    <col min="261" max="264" width="10.6640625" style="139" customWidth="1"/>
    <col min="265" max="265" width="13.88671875" style="139" bestFit="1" customWidth="1"/>
    <col min="266" max="266" width="10.6640625" style="139" customWidth="1"/>
    <col min="267" max="267" width="13.88671875" style="139" bestFit="1" customWidth="1"/>
    <col min="268" max="268" width="15.44140625" style="139" bestFit="1" customWidth="1"/>
    <col min="269" max="269" width="13.88671875" style="139" bestFit="1" customWidth="1"/>
    <col min="270" max="271" width="15.44140625" style="139" bestFit="1" customWidth="1"/>
    <col min="272" max="272" width="14.44140625" style="139" customWidth="1"/>
    <col min="273" max="273" width="13.88671875" style="139" bestFit="1" customWidth="1"/>
    <col min="274" max="274" width="16.88671875" style="139" bestFit="1" customWidth="1"/>
    <col min="275" max="512" width="11.5546875" style="139"/>
    <col min="513" max="513" width="23.88671875" style="139" bestFit="1" customWidth="1"/>
    <col min="514" max="514" width="16.109375" style="139" bestFit="1" customWidth="1"/>
    <col min="515" max="515" width="14.88671875" style="139" bestFit="1" customWidth="1"/>
    <col min="516" max="516" width="24.109375" style="139" customWidth="1"/>
    <col min="517" max="520" width="10.6640625" style="139" customWidth="1"/>
    <col min="521" max="521" width="13.88671875" style="139" bestFit="1" customWidth="1"/>
    <col min="522" max="522" width="10.6640625" style="139" customWidth="1"/>
    <col min="523" max="523" width="13.88671875" style="139" bestFit="1" customWidth="1"/>
    <col min="524" max="524" width="15.44140625" style="139" bestFit="1" customWidth="1"/>
    <col min="525" max="525" width="13.88671875" style="139" bestFit="1" customWidth="1"/>
    <col min="526" max="527" width="15.44140625" style="139" bestFit="1" customWidth="1"/>
    <col min="528" max="528" width="14.44140625" style="139" customWidth="1"/>
    <col min="529" max="529" width="13.88671875" style="139" bestFit="1" customWidth="1"/>
    <col min="530" max="530" width="16.88671875" style="139" bestFit="1" customWidth="1"/>
    <col min="531" max="768" width="11.5546875" style="139"/>
    <col min="769" max="769" width="23.88671875" style="139" bestFit="1" customWidth="1"/>
    <col min="770" max="770" width="16.109375" style="139" bestFit="1" customWidth="1"/>
    <col min="771" max="771" width="14.88671875" style="139" bestFit="1" customWidth="1"/>
    <col min="772" max="772" width="24.109375" style="139" customWidth="1"/>
    <col min="773" max="776" width="10.6640625" style="139" customWidth="1"/>
    <col min="777" max="777" width="13.88671875" style="139" bestFit="1" customWidth="1"/>
    <col min="778" max="778" width="10.6640625" style="139" customWidth="1"/>
    <col min="779" max="779" width="13.88671875" style="139" bestFit="1" customWidth="1"/>
    <col min="780" max="780" width="15.44140625" style="139" bestFit="1" customWidth="1"/>
    <col min="781" max="781" width="13.88671875" style="139" bestFit="1" customWidth="1"/>
    <col min="782" max="783" width="15.44140625" style="139" bestFit="1" customWidth="1"/>
    <col min="784" max="784" width="14.44140625" style="139" customWidth="1"/>
    <col min="785" max="785" width="13.88671875" style="139" bestFit="1" customWidth="1"/>
    <col min="786" max="786" width="16.88671875" style="139" bestFit="1" customWidth="1"/>
    <col min="787" max="1024" width="11.5546875" style="139"/>
    <col min="1025" max="1025" width="23.88671875" style="139" bestFit="1" customWidth="1"/>
    <col min="1026" max="1026" width="16.109375" style="139" bestFit="1" customWidth="1"/>
    <col min="1027" max="1027" width="14.88671875" style="139" bestFit="1" customWidth="1"/>
    <col min="1028" max="1028" width="24.109375" style="139" customWidth="1"/>
    <col min="1029" max="1032" width="10.6640625" style="139" customWidth="1"/>
    <col min="1033" max="1033" width="13.88671875" style="139" bestFit="1" customWidth="1"/>
    <col min="1034" max="1034" width="10.6640625" style="139" customWidth="1"/>
    <col min="1035" max="1035" width="13.88671875" style="139" bestFit="1" customWidth="1"/>
    <col min="1036" max="1036" width="15.44140625" style="139" bestFit="1" customWidth="1"/>
    <col min="1037" max="1037" width="13.88671875" style="139" bestFit="1" customWidth="1"/>
    <col min="1038" max="1039" width="15.44140625" style="139" bestFit="1" customWidth="1"/>
    <col min="1040" max="1040" width="14.44140625" style="139" customWidth="1"/>
    <col min="1041" max="1041" width="13.88671875" style="139" bestFit="1" customWidth="1"/>
    <col min="1042" max="1042" width="16.88671875" style="139" bestFit="1" customWidth="1"/>
    <col min="1043" max="1280" width="11.5546875" style="139"/>
    <col min="1281" max="1281" width="23.88671875" style="139" bestFit="1" customWidth="1"/>
    <col min="1282" max="1282" width="16.109375" style="139" bestFit="1" customWidth="1"/>
    <col min="1283" max="1283" width="14.88671875" style="139" bestFit="1" customWidth="1"/>
    <col min="1284" max="1284" width="24.109375" style="139" customWidth="1"/>
    <col min="1285" max="1288" width="10.6640625" style="139" customWidth="1"/>
    <col min="1289" max="1289" width="13.88671875" style="139" bestFit="1" customWidth="1"/>
    <col min="1290" max="1290" width="10.6640625" style="139" customWidth="1"/>
    <col min="1291" max="1291" width="13.88671875" style="139" bestFit="1" customWidth="1"/>
    <col min="1292" max="1292" width="15.44140625" style="139" bestFit="1" customWidth="1"/>
    <col min="1293" max="1293" width="13.88671875" style="139" bestFit="1" customWidth="1"/>
    <col min="1294" max="1295" width="15.44140625" style="139" bestFit="1" customWidth="1"/>
    <col min="1296" max="1296" width="14.44140625" style="139" customWidth="1"/>
    <col min="1297" max="1297" width="13.88671875" style="139" bestFit="1" customWidth="1"/>
    <col min="1298" max="1298" width="16.88671875" style="139" bestFit="1" customWidth="1"/>
    <col min="1299" max="1536" width="11.5546875" style="139"/>
    <col min="1537" max="1537" width="23.88671875" style="139" bestFit="1" customWidth="1"/>
    <col min="1538" max="1538" width="16.109375" style="139" bestFit="1" customWidth="1"/>
    <col min="1539" max="1539" width="14.88671875" style="139" bestFit="1" customWidth="1"/>
    <col min="1540" max="1540" width="24.109375" style="139" customWidth="1"/>
    <col min="1541" max="1544" width="10.6640625" style="139" customWidth="1"/>
    <col min="1545" max="1545" width="13.88671875" style="139" bestFit="1" customWidth="1"/>
    <col min="1546" max="1546" width="10.6640625" style="139" customWidth="1"/>
    <col min="1547" max="1547" width="13.88671875" style="139" bestFit="1" customWidth="1"/>
    <col min="1548" max="1548" width="15.44140625" style="139" bestFit="1" customWidth="1"/>
    <col min="1549" max="1549" width="13.88671875" style="139" bestFit="1" customWidth="1"/>
    <col min="1550" max="1551" width="15.44140625" style="139" bestFit="1" customWidth="1"/>
    <col min="1552" max="1552" width="14.44140625" style="139" customWidth="1"/>
    <col min="1553" max="1553" width="13.88671875" style="139" bestFit="1" customWidth="1"/>
    <col min="1554" max="1554" width="16.88671875" style="139" bestFit="1" customWidth="1"/>
    <col min="1555" max="1792" width="11.5546875" style="139"/>
    <col min="1793" max="1793" width="23.88671875" style="139" bestFit="1" customWidth="1"/>
    <col min="1794" max="1794" width="16.109375" style="139" bestFit="1" customWidth="1"/>
    <col min="1795" max="1795" width="14.88671875" style="139" bestFit="1" customWidth="1"/>
    <col min="1796" max="1796" width="24.109375" style="139" customWidth="1"/>
    <col min="1797" max="1800" width="10.6640625" style="139" customWidth="1"/>
    <col min="1801" max="1801" width="13.88671875" style="139" bestFit="1" customWidth="1"/>
    <col min="1802" max="1802" width="10.6640625" style="139" customWidth="1"/>
    <col min="1803" max="1803" width="13.88671875" style="139" bestFit="1" customWidth="1"/>
    <col min="1804" max="1804" width="15.44140625" style="139" bestFit="1" customWidth="1"/>
    <col min="1805" max="1805" width="13.88671875" style="139" bestFit="1" customWidth="1"/>
    <col min="1806" max="1807" width="15.44140625" style="139" bestFit="1" customWidth="1"/>
    <col min="1808" max="1808" width="14.44140625" style="139" customWidth="1"/>
    <col min="1809" max="1809" width="13.88671875" style="139" bestFit="1" customWidth="1"/>
    <col min="1810" max="1810" width="16.88671875" style="139" bestFit="1" customWidth="1"/>
    <col min="1811" max="2048" width="11.5546875" style="139"/>
    <col min="2049" max="2049" width="23.88671875" style="139" bestFit="1" customWidth="1"/>
    <col min="2050" max="2050" width="16.109375" style="139" bestFit="1" customWidth="1"/>
    <col min="2051" max="2051" width="14.88671875" style="139" bestFit="1" customWidth="1"/>
    <col min="2052" max="2052" width="24.109375" style="139" customWidth="1"/>
    <col min="2053" max="2056" width="10.6640625" style="139" customWidth="1"/>
    <col min="2057" max="2057" width="13.88671875" style="139" bestFit="1" customWidth="1"/>
    <col min="2058" max="2058" width="10.6640625" style="139" customWidth="1"/>
    <col min="2059" max="2059" width="13.88671875" style="139" bestFit="1" customWidth="1"/>
    <col min="2060" max="2060" width="15.44140625" style="139" bestFit="1" customWidth="1"/>
    <col min="2061" max="2061" width="13.88671875" style="139" bestFit="1" customWidth="1"/>
    <col min="2062" max="2063" width="15.44140625" style="139" bestFit="1" customWidth="1"/>
    <col min="2064" max="2064" width="14.44140625" style="139" customWidth="1"/>
    <col min="2065" max="2065" width="13.88671875" style="139" bestFit="1" customWidth="1"/>
    <col min="2066" max="2066" width="16.88671875" style="139" bestFit="1" customWidth="1"/>
    <col min="2067" max="2304" width="11.5546875" style="139"/>
    <col min="2305" max="2305" width="23.88671875" style="139" bestFit="1" customWidth="1"/>
    <col min="2306" max="2306" width="16.109375" style="139" bestFit="1" customWidth="1"/>
    <col min="2307" max="2307" width="14.88671875" style="139" bestFit="1" customWidth="1"/>
    <col min="2308" max="2308" width="24.109375" style="139" customWidth="1"/>
    <col min="2309" max="2312" width="10.6640625" style="139" customWidth="1"/>
    <col min="2313" max="2313" width="13.88671875" style="139" bestFit="1" customWidth="1"/>
    <col min="2314" max="2314" width="10.6640625" style="139" customWidth="1"/>
    <col min="2315" max="2315" width="13.88671875" style="139" bestFit="1" customWidth="1"/>
    <col min="2316" max="2316" width="15.44140625" style="139" bestFit="1" customWidth="1"/>
    <col min="2317" max="2317" width="13.88671875" style="139" bestFit="1" customWidth="1"/>
    <col min="2318" max="2319" width="15.44140625" style="139" bestFit="1" customWidth="1"/>
    <col min="2320" max="2320" width="14.44140625" style="139" customWidth="1"/>
    <col min="2321" max="2321" width="13.88671875" style="139" bestFit="1" customWidth="1"/>
    <col min="2322" max="2322" width="16.88671875" style="139" bestFit="1" customWidth="1"/>
    <col min="2323" max="2560" width="11.5546875" style="139"/>
    <col min="2561" max="2561" width="23.88671875" style="139" bestFit="1" customWidth="1"/>
    <col min="2562" max="2562" width="16.109375" style="139" bestFit="1" customWidth="1"/>
    <col min="2563" max="2563" width="14.88671875" style="139" bestFit="1" customWidth="1"/>
    <col min="2564" max="2564" width="24.109375" style="139" customWidth="1"/>
    <col min="2565" max="2568" width="10.6640625" style="139" customWidth="1"/>
    <col min="2569" max="2569" width="13.88671875" style="139" bestFit="1" customWidth="1"/>
    <col min="2570" max="2570" width="10.6640625" style="139" customWidth="1"/>
    <col min="2571" max="2571" width="13.88671875" style="139" bestFit="1" customWidth="1"/>
    <col min="2572" max="2572" width="15.44140625" style="139" bestFit="1" customWidth="1"/>
    <col min="2573" max="2573" width="13.88671875" style="139" bestFit="1" customWidth="1"/>
    <col min="2574" max="2575" width="15.44140625" style="139" bestFit="1" customWidth="1"/>
    <col min="2576" max="2576" width="14.44140625" style="139" customWidth="1"/>
    <col min="2577" max="2577" width="13.88671875" style="139" bestFit="1" customWidth="1"/>
    <col min="2578" max="2578" width="16.88671875" style="139" bestFit="1" customWidth="1"/>
    <col min="2579" max="2816" width="11.5546875" style="139"/>
    <col min="2817" max="2817" width="23.88671875" style="139" bestFit="1" customWidth="1"/>
    <col min="2818" max="2818" width="16.109375" style="139" bestFit="1" customWidth="1"/>
    <col min="2819" max="2819" width="14.88671875" style="139" bestFit="1" customWidth="1"/>
    <col min="2820" max="2820" width="24.109375" style="139" customWidth="1"/>
    <col min="2821" max="2824" width="10.6640625" style="139" customWidth="1"/>
    <col min="2825" max="2825" width="13.88671875" style="139" bestFit="1" customWidth="1"/>
    <col min="2826" max="2826" width="10.6640625" style="139" customWidth="1"/>
    <col min="2827" max="2827" width="13.88671875" style="139" bestFit="1" customWidth="1"/>
    <col min="2828" max="2828" width="15.44140625" style="139" bestFit="1" customWidth="1"/>
    <col min="2829" max="2829" width="13.88671875" style="139" bestFit="1" customWidth="1"/>
    <col min="2830" max="2831" width="15.44140625" style="139" bestFit="1" customWidth="1"/>
    <col min="2832" max="2832" width="14.44140625" style="139" customWidth="1"/>
    <col min="2833" max="2833" width="13.88671875" style="139" bestFit="1" customWidth="1"/>
    <col min="2834" max="2834" width="16.88671875" style="139" bestFit="1" customWidth="1"/>
    <col min="2835" max="3072" width="11.5546875" style="139"/>
    <col min="3073" max="3073" width="23.88671875" style="139" bestFit="1" customWidth="1"/>
    <col min="3074" max="3074" width="16.109375" style="139" bestFit="1" customWidth="1"/>
    <col min="3075" max="3075" width="14.88671875" style="139" bestFit="1" customWidth="1"/>
    <col min="3076" max="3076" width="24.109375" style="139" customWidth="1"/>
    <col min="3077" max="3080" width="10.6640625" style="139" customWidth="1"/>
    <col min="3081" max="3081" width="13.88671875" style="139" bestFit="1" customWidth="1"/>
    <col min="3082" max="3082" width="10.6640625" style="139" customWidth="1"/>
    <col min="3083" max="3083" width="13.88671875" style="139" bestFit="1" customWidth="1"/>
    <col min="3084" max="3084" width="15.44140625" style="139" bestFit="1" customWidth="1"/>
    <col min="3085" max="3085" width="13.88671875" style="139" bestFit="1" customWidth="1"/>
    <col min="3086" max="3087" width="15.44140625" style="139" bestFit="1" customWidth="1"/>
    <col min="3088" max="3088" width="14.44140625" style="139" customWidth="1"/>
    <col min="3089" max="3089" width="13.88671875" style="139" bestFit="1" customWidth="1"/>
    <col min="3090" max="3090" width="16.88671875" style="139" bestFit="1" customWidth="1"/>
    <col min="3091" max="3328" width="11.5546875" style="139"/>
    <col min="3329" max="3329" width="23.88671875" style="139" bestFit="1" customWidth="1"/>
    <col min="3330" max="3330" width="16.109375" style="139" bestFit="1" customWidth="1"/>
    <col min="3331" max="3331" width="14.88671875" style="139" bestFit="1" customWidth="1"/>
    <col min="3332" max="3332" width="24.109375" style="139" customWidth="1"/>
    <col min="3333" max="3336" width="10.6640625" style="139" customWidth="1"/>
    <col min="3337" max="3337" width="13.88671875" style="139" bestFit="1" customWidth="1"/>
    <col min="3338" max="3338" width="10.6640625" style="139" customWidth="1"/>
    <col min="3339" max="3339" width="13.88671875" style="139" bestFit="1" customWidth="1"/>
    <col min="3340" max="3340" width="15.44140625" style="139" bestFit="1" customWidth="1"/>
    <col min="3341" max="3341" width="13.88671875" style="139" bestFit="1" customWidth="1"/>
    <col min="3342" max="3343" width="15.44140625" style="139" bestFit="1" customWidth="1"/>
    <col min="3344" max="3344" width="14.44140625" style="139" customWidth="1"/>
    <col min="3345" max="3345" width="13.88671875" style="139" bestFit="1" customWidth="1"/>
    <col min="3346" max="3346" width="16.88671875" style="139" bestFit="1" customWidth="1"/>
    <col min="3347" max="3584" width="11.5546875" style="139"/>
    <col min="3585" max="3585" width="23.88671875" style="139" bestFit="1" customWidth="1"/>
    <col min="3586" max="3586" width="16.109375" style="139" bestFit="1" customWidth="1"/>
    <col min="3587" max="3587" width="14.88671875" style="139" bestFit="1" customWidth="1"/>
    <col min="3588" max="3588" width="24.109375" style="139" customWidth="1"/>
    <col min="3589" max="3592" width="10.6640625" style="139" customWidth="1"/>
    <col min="3593" max="3593" width="13.88671875" style="139" bestFit="1" customWidth="1"/>
    <col min="3594" max="3594" width="10.6640625" style="139" customWidth="1"/>
    <col min="3595" max="3595" width="13.88671875" style="139" bestFit="1" customWidth="1"/>
    <col min="3596" max="3596" width="15.44140625" style="139" bestFit="1" customWidth="1"/>
    <col min="3597" max="3597" width="13.88671875" style="139" bestFit="1" customWidth="1"/>
    <col min="3598" max="3599" width="15.44140625" style="139" bestFit="1" customWidth="1"/>
    <col min="3600" max="3600" width="14.44140625" style="139" customWidth="1"/>
    <col min="3601" max="3601" width="13.88671875" style="139" bestFit="1" customWidth="1"/>
    <col min="3602" max="3602" width="16.88671875" style="139" bestFit="1" customWidth="1"/>
    <col min="3603" max="3840" width="11.5546875" style="139"/>
    <col min="3841" max="3841" width="23.88671875" style="139" bestFit="1" customWidth="1"/>
    <col min="3842" max="3842" width="16.109375" style="139" bestFit="1" customWidth="1"/>
    <col min="3843" max="3843" width="14.88671875" style="139" bestFit="1" customWidth="1"/>
    <col min="3844" max="3844" width="24.109375" style="139" customWidth="1"/>
    <col min="3845" max="3848" width="10.6640625" style="139" customWidth="1"/>
    <col min="3849" max="3849" width="13.88671875" style="139" bestFit="1" customWidth="1"/>
    <col min="3850" max="3850" width="10.6640625" style="139" customWidth="1"/>
    <col min="3851" max="3851" width="13.88671875" style="139" bestFit="1" customWidth="1"/>
    <col min="3852" max="3852" width="15.44140625" style="139" bestFit="1" customWidth="1"/>
    <col min="3853" max="3853" width="13.88671875" style="139" bestFit="1" customWidth="1"/>
    <col min="3854" max="3855" width="15.44140625" style="139" bestFit="1" customWidth="1"/>
    <col min="3856" max="3856" width="14.44140625" style="139" customWidth="1"/>
    <col min="3857" max="3857" width="13.88671875" style="139" bestFit="1" customWidth="1"/>
    <col min="3858" max="3858" width="16.88671875" style="139" bestFit="1" customWidth="1"/>
    <col min="3859" max="4096" width="11.5546875" style="139"/>
    <col min="4097" max="4097" width="23.88671875" style="139" bestFit="1" customWidth="1"/>
    <col min="4098" max="4098" width="16.109375" style="139" bestFit="1" customWidth="1"/>
    <col min="4099" max="4099" width="14.88671875" style="139" bestFit="1" customWidth="1"/>
    <col min="4100" max="4100" width="24.109375" style="139" customWidth="1"/>
    <col min="4101" max="4104" width="10.6640625" style="139" customWidth="1"/>
    <col min="4105" max="4105" width="13.88671875" style="139" bestFit="1" customWidth="1"/>
    <col min="4106" max="4106" width="10.6640625" style="139" customWidth="1"/>
    <col min="4107" max="4107" width="13.88671875" style="139" bestFit="1" customWidth="1"/>
    <col min="4108" max="4108" width="15.44140625" style="139" bestFit="1" customWidth="1"/>
    <col min="4109" max="4109" width="13.88671875" style="139" bestFit="1" customWidth="1"/>
    <col min="4110" max="4111" width="15.44140625" style="139" bestFit="1" customWidth="1"/>
    <col min="4112" max="4112" width="14.44140625" style="139" customWidth="1"/>
    <col min="4113" max="4113" width="13.88671875" style="139" bestFit="1" customWidth="1"/>
    <col min="4114" max="4114" width="16.88671875" style="139" bestFit="1" customWidth="1"/>
    <col min="4115" max="4352" width="11.5546875" style="139"/>
    <col min="4353" max="4353" width="23.88671875" style="139" bestFit="1" customWidth="1"/>
    <col min="4354" max="4354" width="16.109375" style="139" bestFit="1" customWidth="1"/>
    <col min="4355" max="4355" width="14.88671875" style="139" bestFit="1" customWidth="1"/>
    <col min="4356" max="4356" width="24.109375" style="139" customWidth="1"/>
    <col min="4357" max="4360" width="10.6640625" style="139" customWidth="1"/>
    <col min="4361" max="4361" width="13.88671875" style="139" bestFit="1" customWidth="1"/>
    <col min="4362" max="4362" width="10.6640625" style="139" customWidth="1"/>
    <col min="4363" max="4363" width="13.88671875" style="139" bestFit="1" customWidth="1"/>
    <col min="4364" max="4364" width="15.44140625" style="139" bestFit="1" customWidth="1"/>
    <col min="4365" max="4365" width="13.88671875" style="139" bestFit="1" customWidth="1"/>
    <col min="4366" max="4367" width="15.44140625" style="139" bestFit="1" customWidth="1"/>
    <col min="4368" max="4368" width="14.44140625" style="139" customWidth="1"/>
    <col min="4369" max="4369" width="13.88671875" style="139" bestFit="1" customWidth="1"/>
    <col min="4370" max="4370" width="16.88671875" style="139" bestFit="1" customWidth="1"/>
    <col min="4371" max="4608" width="11.5546875" style="139"/>
    <col min="4609" max="4609" width="23.88671875" style="139" bestFit="1" customWidth="1"/>
    <col min="4610" max="4610" width="16.109375" style="139" bestFit="1" customWidth="1"/>
    <col min="4611" max="4611" width="14.88671875" style="139" bestFit="1" customWidth="1"/>
    <col min="4612" max="4612" width="24.109375" style="139" customWidth="1"/>
    <col min="4613" max="4616" width="10.6640625" style="139" customWidth="1"/>
    <col min="4617" max="4617" width="13.88671875" style="139" bestFit="1" customWidth="1"/>
    <col min="4618" max="4618" width="10.6640625" style="139" customWidth="1"/>
    <col min="4619" max="4619" width="13.88671875" style="139" bestFit="1" customWidth="1"/>
    <col min="4620" max="4620" width="15.44140625" style="139" bestFit="1" customWidth="1"/>
    <col min="4621" max="4621" width="13.88671875" style="139" bestFit="1" customWidth="1"/>
    <col min="4622" max="4623" width="15.44140625" style="139" bestFit="1" customWidth="1"/>
    <col min="4624" max="4624" width="14.44140625" style="139" customWidth="1"/>
    <col min="4625" max="4625" width="13.88671875" style="139" bestFit="1" customWidth="1"/>
    <col min="4626" max="4626" width="16.88671875" style="139" bestFit="1" customWidth="1"/>
    <col min="4627" max="4864" width="11.5546875" style="139"/>
    <col min="4865" max="4865" width="23.88671875" style="139" bestFit="1" customWidth="1"/>
    <col min="4866" max="4866" width="16.109375" style="139" bestFit="1" customWidth="1"/>
    <col min="4867" max="4867" width="14.88671875" style="139" bestFit="1" customWidth="1"/>
    <col min="4868" max="4868" width="24.109375" style="139" customWidth="1"/>
    <col min="4869" max="4872" width="10.6640625" style="139" customWidth="1"/>
    <col min="4873" max="4873" width="13.88671875" style="139" bestFit="1" customWidth="1"/>
    <col min="4874" max="4874" width="10.6640625" style="139" customWidth="1"/>
    <col min="4875" max="4875" width="13.88671875" style="139" bestFit="1" customWidth="1"/>
    <col min="4876" max="4876" width="15.44140625" style="139" bestFit="1" customWidth="1"/>
    <col min="4877" max="4877" width="13.88671875" style="139" bestFit="1" customWidth="1"/>
    <col min="4878" max="4879" width="15.44140625" style="139" bestFit="1" customWidth="1"/>
    <col min="4880" max="4880" width="14.44140625" style="139" customWidth="1"/>
    <col min="4881" max="4881" width="13.88671875" style="139" bestFit="1" customWidth="1"/>
    <col min="4882" max="4882" width="16.88671875" style="139" bestFit="1" customWidth="1"/>
    <col min="4883" max="5120" width="11.5546875" style="139"/>
    <col min="5121" max="5121" width="23.88671875" style="139" bestFit="1" customWidth="1"/>
    <col min="5122" max="5122" width="16.109375" style="139" bestFit="1" customWidth="1"/>
    <col min="5123" max="5123" width="14.88671875" style="139" bestFit="1" customWidth="1"/>
    <col min="5124" max="5124" width="24.109375" style="139" customWidth="1"/>
    <col min="5125" max="5128" width="10.6640625" style="139" customWidth="1"/>
    <col min="5129" max="5129" width="13.88671875" style="139" bestFit="1" customWidth="1"/>
    <col min="5130" max="5130" width="10.6640625" style="139" customWidth="1"/>
    <col min="5131" max="5131" width="13.88671875" style="139" bestFit="1" customWidth="1"/>
    <col min="5132" max="5132" width="15.44140625" style="139" bestFit="1" customWidth="1"/>
    <col min="5133" max="5133" width="13.88671875" style="139" bestFit="1" customWidth="1"/>
    <col min="5134" max="5135" width="15.44140625" style="139" bestFit="1" customWidth="1"/>
    <col min="5136" max="5136" width="14.44140625" style="139" customWidth="1"/>
    <col min="5137" max="5137" width="13.88671875" style="139" bestFit="1" customWidth="1"/>
    <col min="5138" max="5138" width="16.88671875" style="139" bestFit="1" customWidth="1"/>
    <col min="5139" max="5376" width="11.5546875" style="139"/>
    <col min="5377" max="5377" width="23.88671875" style="139" bestFit="1" customWidth="1"/>
    <col min="5378" max="5378" width="16.109375" style="139" bestFit="1" customWidth="1"/>
    <col min="5379" max="5379" width="14.88671875" style="139" bestFit="1" customWidth="1"/>
    <col min="5380" max="5380" width="24.109375" style="139" customWidth="1"/>
    <col min="5381" max="5384" width="10.6640625" style="139" customWidth="1"/>
    <col min="5385" max="5385" width="13.88671875" style="139" bestFit="1" customWidth="1"/>
    <col min="5386" max="5386" width="10.6640625" style="139" customWidth="1"/>
    <col min="5387" max="5387" width="13.88671875" style="139" bestFit="1" customWidth="1"/>
    <col min="5388" max="5388" width="15.44140625" style="139" bestFit="1" customWidth="1"/>
    <col min="5389" max="5389" width="13.88671875" style="139" bestFit="1" customWidth="1"/>
    <col min="5390" max="5391" width="15.44140625" style="139" bestFit="1" customWidth="1"/>
    <col min="5392" max="5392" width="14.44140625" style="139" customWidth="1"/>
    <col min="5393" max="5393" width="13.88671875" style="139" bestFit="1" customWidth="1"/>
    <col min="5394" max="5394" width="16.88671875" style="139" bestFit="1" customWidth="1"/>
    <col min="5395" max="5632" width="11.5546875" style="139"/>
    <col min="5633" max="5633" width="23.88671875" style="139" bestFit="1" customWidth="1"/>
    <col min="5634" max="5634" width="16.109375" style="139" bestFit="1" customWidth="1"/>
    <col min="5635" max="5635" width="14.88671875" style="139" bestFit="1" customWidth="1"/>
    <col min="5636" max="5636" width="24.109375" style="139" customWidth="1"/>
    <col min="5637" max="5640" width="10.6640625" style="139" customWidth="1"/>
    <col min="5641" max="5641" width="13.88671875" style="139" bestFit="1" customWidth="1"/>
    <col min="5642" max="5642" width="10.6640625" style="139" customWidth="1"/>
    <col min="5643" max="5643" width="13.88671875" style="139" bestFit="1" customWidth="1"/>
    <col min="5644" max="5644" width="15.44140625" style="139" bestFit="1" customWidth="1"/>
    <col min="5645" max="5645" width="13.88671875" style="139" bestFit="1" customWidth="1"/>
    <col min="5646" max="5647" width="15.44140625" style="139" bestFit="1" customWidth="1"/>
    <col min="5648" max="5648" width="14.44140625" style="139" customWidth="1"/>
    <col min="5649" max="5649" width="13.88671875" style="139" bestFit="1" customWidth="1"/>
    <col min="5650" max="5650" width="16.88671875" style="139" bestFit="1" customWidth="1"/>
    <col min="5651" max="5888" width="11.5546875" style="139"/>
    <col min="5889" max="5889" width="23.88671875" style="139" bestFit="1" customWidth="1"/>
    <col min="5890" max="5890" width="16.109375" style="139" bestFit="1" customWidth="1"/>
    <col min="5891" max="5891" width="14.88671875" style="139" bestFit="1" customWidth="1"/>
    <col min="5892" max="5892" width="24.109375" style="139" customWidth="1"/>
    <col min="5893" max="5896" width="10.6640625" style="139" customWidth="1"/>
    <col min="5897" max="5897" width="13.88671875" style="139" bestFit="1" customWidth="1"/>
    <col min="5898" max="5898" width="10.6640625" style="139" customWidth="1"/>
    <col min="5899" max="5899" width="13.88671875" style="139" bestFit="1" customWidth="1"/>
    <col min="5900" max="5900" width="15.44140625" style="139" bestFit="1" customWidth="1"/>
    <col min="5901" max="5901" width="13.88671875" style="139" bestFit="1" customWidth="1"/>
    <col min="5902" max="5903" width="15.44140625" style="139" bestFit="1" customWidth="1"/>
    <col min="5904" max="5904" width="14.44140625" style="139" customWidth="1"/>
    <col min="5905" max="5905" width="13.88671875" style="139" bestFit="1" customWidth="1"/>
    <col min="5906" max="5906" width="16.88671875" style="139" bestFit="1" customWidth="1"/>
    <col min="5907" max="6144" width="11.5546875" style="139"/>
    <col min="6145" max="6145" width="23.88671875" style="139" bestFit="1" customWidth="1"/>
    <col min="6146" max="6146" width="16.109375" style="139" bestFit="1" customWidth="1"/>
    <col min="6147" max="6147" width="14.88671875" style="139" bestFit="1" customWidth="1"/>
    <col min="6148" max="6148" width="24.109375" style="139" customWidth="1"/>
    <col min="6149" max="6152" width="10.6640625" style="139" customWidth="1"/>
    <col min="6153" max="6153" width="13.88671875" style="139" bestFit="1" customWidth="1"/>
    <col min="6154" max="6154" width="10.6640625" style="139" customWidth="1"/>
    <col min="6155" max="6155" width="13.88671875" style="139" bestFit="1" customWidth="1"/>
    <col min="6156" max="6156" width="15.44140625" style="139" bestFit="1" customWidth="1"/>
    <col min="6157" max="6157" width="13.88671875" style="139" bestFit="1" customWidth="1"/>
    <col min="6158" max="6159" width="15.44140625" style="139" bestFit="1" customWidth="1"/>
    <col min="6160" max="6160" width="14.44140625" style="139" customWidth="1"/>
    <col min="6161" max="6161" width="13.88671875" style="139" bestFit="1" customWidth="1"/>
    <col min="6162" max="6162" width="16.88671875" style="139" bestFit="1" customWidth="1"/>
    <col min="6163" max="6400" width="11.5546875" style="139"/>
    <col min="6401" max="6401" width="23.88671875" style="139" bestFit="1" customWidth="1"/>
    <col min="6402" max="6402" width="16.109375" style="139" bestFit="1" customWidth="1"/>
    <col min="6403" max="6403" width="14.88671875" style="139" bestFit="1" customWidth="1"/>
    <col min="6404" max="6404" width="24.109375" style="139" customWidth="1"/>
    <col min="6405" max="6408" width="10.6640625" style="139" customWidth="1"/>
    <col min="6409" max="6409" width="13.88671875" style="139" bestFit="1" customWidth="1"/>
    <col min="6410" max="6410" width="10.6640625" style="139" customWidth="1"/>
    <col min="6411" max="6411" width="13.88671875" style="139" bestFit="1" customWidth="1"/>
    <col min="6412" max="6412" width="15.44140625" style="139" bestFit="1" customWidth="1"/>
    <col min="6413" max="6413" width="13.88671875" style="139" bestFit="1" customWidth="1"/>
    <col min="6414" max="6415" width="15.44140625" style="139" bestFit="1" customWidth="1"/>
    <col min="6416" max="6416" width="14.44140625" style="139" customWidth="1"/>
    <col min="6417" max="6417" width="13.88671875" style="139" bestFit="1" customWidth="1"/>
    <col min="6418" max="6418" width="16.88671875" style="139" bestFit="1" customWidth="1"/>
    <col min="6419" max="6656" width="11.5546875" style="139"/>
    <col min="6657" max="6657" width="23.88671875" style="139" bestFit="1" customWidth="1"/>
    <col min="6658" max="6658" width="16.109375" style="139" bestFit="1" customWidth="1"/>
    <col min="6659" max="6659" width="14.88671875" style="139" bestFit="1" customWidth="1"/>
    <col min="6660" max="6660" width="24.109375" style="139" customWidth="1"/>
    <col min="6661" max="6664" width="10.6640625" style="139" customWidth="1"/>
    <col min="6665" max="6665" width="13.88671875" style="139" bestFit="1" customWidth="1"/>
    <col min="6666" max="6666" width="10.6640625" style="139" customWidth="1"/>
    <col min="6667" max="6667" width="13.88671875" style="139" bestFit="1" customWidth="1"/>
    <col min="6668" max="6668" width="15.44140625" style="139" bestFit="1" customWidth="1"/>
    <col min="6669" max="6669" width="13.88671875" style="139" bestFit="1" customWidth="1"/>
    <col min="6670" max="6671" width="15.44140625" style="139" bestFit="1" customWidth="1"/>
    <col min="6672" max="6672" width="14.44140625" style="139" customWidth="1"/>
    <col min="6673" max="6673" width="13.88671875" style="139" bestFit="1" customWidth="1"/>
    <col min="6674" max="6674" width="16.88671875" style="139" bestFit="1" customWidth="1"/>
    <col min="6675" max="6912" width="11.5546875" style="139"/>
    <col min="6913" max="6913" width="23.88671875" style="139" bestFit="1" customWidth="1"/>
    <col min="6914" max="6914" width="16.109375" style="139" bestFit="1" customWidth="1"/>
    <col min="6915" max="6915" width="14.88671875" style="139" bestFit="1" customWidth="1"/>
    <col min="6916" max="6916" width="24.109375" style="139" customWidth="1"/>
    <col min="6917" max="6920" width="10.6640625" style="139" customWidth="1"/>
    <col min="6921" max="6921" width="13.88671875" style="139" bestFit="1" customWidth="1"/>
    <col min="6922" max="6922" width="10.6640625" style="139" customWidth="1"/>
    <col min="6923" max="6923" width="13.88671875" style="139" bestFit="1" customWidth="1"/>
    <col min="6924" max="6924" width="15.44140625" style="139" bestFit="1" customWidth="1"/>
    <col min="6925" max="6925" width="13.88671875" style="139" bestFit="1" customWidth="1"/>
    <col min="6926" max="6927" width="15.44140625" style="139" bestFit="1" customWidth="1"/>
    <col min="6928" max="6928" width="14.44140625" style="139" customWidth="1"/>
    <col min="6929" max="6929" width="13.88671875" style="139" bestFit="1" customWidth="1"/>
    <col min="6930" max="6930" width="16.88671875" style="139" bestFit="1" customWidth="1"/>
    <col min="6931" max="7168" width="11.5546875" style="139"/>
    <col min="7169" max="7169" width="23.88671875" style="139" bestFit="1" customWidth="1"/>
    <col min="7170" max="7170" width="16.109375" style="139" bestFit="1" customWidth="1"/>
    <col min="7171" max="7171" width="14.88671875" style="139" bestFit="1" customWidth="1"/>
    <col min="7172" max="7172" width="24.109375" style="139" customWidth="1"/>
    <col min="7173" max="7176" width="10.6640625" style="139" customWidth="1"/>
    <col min="7177" max="7177" width="13.88671875" style="139" bestFit="1" customWidth="1"/>
    <col min="7178" max="7178" width="10.6640625" style="139" customWidth="1"/>
    <col min="7179" max="7179" width="13.88671875" style="139" bestFit="1" customWidth="1"/>
    <col min="7180" max="7180" width="15.44140625" style="139" bestFit="1" customWidth="1"/>
    <col min="7181" max="7181" width="13.88671875" style="139" bestFit="1" customWidth="1"/>
    <col min="7182" max="7183" width="15.44140625" style="139" bestFit="1" customWidth="1"/>
    <col min="7184" max="7184" width="14.44140625" style="139" customWidth="1"/>
    <col min="7185" max="7185" width="13.88671875" style="139" bestFit="1" customWidth="1"/>
    <col min="7186" max="7186" width="16.88671875" style="139" bestFit="1" customWidth="1"/>
    <col min="7187" max="7424" width="11.5546875" style="139"/>
    <col min="7425" max="7425" width="23.88671875" style="139" bestFit="1" customWidth="1"/>
    <col min="7426" max="7426" width="16.109375" style="139" bestFit="1" customWidth="1"/>
    <col min="7427" max="7427" width="14.88671875" style="139" bestFit="1" customWidth="1"/>
    <col min="7428" max="7428" width="24.109375" style="139" customWidth="1"/>
    <col min="7429" max="7432" width="10.6640625" style="139" customWidth="1"/>
    <col min="7433" max="7433" width="13.88671875" style="139" bestFit="1" customWidth="1"/>
    <col min="7434" max="7434" width="10.6640625" style="139" customWidth="1"/>
    <col min="7435" max="7435" width="13.88671875" style="139" bestFit="1" customWidth="1"/>
    <col min="7436" max="7436" width="15.44140625" style="139" bestFit="1" customWidth="1"/>
    <col min="7437" max="7437" width="13.88671875" style="139" bestFit="1" customWidth="1"/>
    <col min="7438" max="7439" width="15.44140625" style="139" bestFit="1" customWidth="1"/>
    <col min="7440" max="7440" width="14.44140625" style="139" customWidth="1"/>
    <col min="7441" max="7441" width="13.88671875" style="139" bestFit="1" customWidth="1"/>
    <col min="7442" max="7442" width="16.88671875" style="139" bestFit="1" customWidth="1"/>
    <col min="7443" max="7680" width="11.5546875" style="139"/>
    <col min="7681" max="7681" width="23.88671875" style="139" bestFit="1" customWidth="1"/>
    <col min="7682" max="7682" width="16.109375" style="139" bestFit="1" customWidth="1"/>
    <col min="7683" max="7683" width="14.88671875" style="139" bestFit="1" customWidth="1"/>
    <col min="7684" max="7684" width="24.109375" style="139" customWidth="1"/>
    <col min="7685" max="7688" width="10.6640625" style="139" customWidth="1"/>
    <col min="7689" max="7689" width="13.88671875" style="139" bestFit="1" customWidth="1"/>
    <col min="7690" max="7690" width="10.6640625" style="139" customWidth="1"/>
    <col min="7691" max="7691" width="13.88671875" style="139" bestFit="1" customWidth="1"/>
    <col min="7692" max="7692" width="15.44140625" style="139" bestFit="1" customWidth="1"/>
    <col min="7693" max="7693" width="13.88671875" style="139" bestFit="1" customWidth="1"/>
    <col min="7694" max="7695" width="15.44140625" style="139" bestFit="1" customWidth="1"/>
    <col min="7696" max="7696" width="14.44140625" style="139" customWidth="1"/>
    <col min="7697" max="7697" width="13.88671875" style="139" bestFit="1" customWidth="1"/>
    <col min="7698" max="7698" width="16.88671875" style="139" bestFit="1" customWidth="1"/>
    <col min="7699" max="7936" width="11.5546875" style="139"/>
    <col min="7937" max="7937" width="23.88671875" style="139" bestFit="1" customWidth="1"/>
    <col min="7938" max="7938" width="16.109375" style="139" bestFit="1" customWidth="1"/>
    <col min="7939" max="7939" width="14.88671875" style="139" bestFit="1" customWidth="1"/>
    <col min="7940" max="7940" width="24.109375" style="139" customWidth="1"/>
    <col min="7941" max="7944" width="10.6640625" style="139" customWidth="1"/>
    <col min="7945" max="7945" width="13.88671875" style="139" bestFit="1" customWidth="1"/>
    <col min="7946" max="7946" width="10.6640625" style="139" customWidth="1"/>
    <col min="7947" max="7947" width="13.88671875" style="139" bestFit="1" customWidth="1"/>
    <col min="7948" max="7948" width="15.44140625" style="139" bestFit="1" customWidth="1"/>
    <col min="7949" max="7949" width="13.88671875" style="139" bestFit="1" customWidth="1"/>
    <col min="7950" max="7951" width="15.44140625" style="139" bestFit="1" customWidth="1"/>
    <col min="7952" max="7952" width="14.44140625" style="139" customWidth="1"/>
    <col min="7953" max="7953" width="13.88671875" style="139" bestFit="1" customWidth="1"/>
    <col min="7954" max="7954" width="16.88671875" style="139" bestFit="1" customWidth="1"/>
    <col min="7955" max="8192" width="11.5546875" style="139"/>
    <col min="8193" max="8193" width="23.88671875" style="139" bestFit="1" customWidth="1"/>
    <col min="8194" max="8194" width="16.109375" style="139" bestFit="1" customWidth="1"/>
    <col min="8195" max="8195" width="14.88671875" style="139" bestFit="1" customWidth="1"/>
    <col min="8196" max="8196" width="24.109375" style="139" customWidth="1"/>
    <col min="8197" max="8200" width="10.6640625" style="139" customWidth="1"/>
    <col min="8201" max="8201" width="13.88671875" style="139" bestFit="1" customWidth="1"/>
    <col min="8202" max="8202" width="10.6640625" style="139" customWidth="1"/>
    <col min="8203" max="8203" width="13.88671875" style="139" bestFit="1" customWidth="1"/>
    <col min="8204" max="8204" width="15.44140625" style="139" bestFit="1" customWidth="1"/>
    <col min="8205" max="8205" width="13.88671875" style="139" bestFit="1" customWidth="1"/>
    <col min="8206" max="8207" width="15.44140625" style="139" bestFit="1" customWidth="1"/>
    <col min="8208" max="8208" width="14.44140625" style="139" customWidth="1"/>
    <col min="8209" max="8209" width="13.88671875" style="139" bestFit="1" customWidth="1"/>
    <col min="8210" max="8210" width="16.88671875" style="139" bestFit="1" customWidth="1"/>
    <col min="8211" max="8448" width="11.5546875" style="139"/>
    <col min="8449" max="8449" width="23.88671875" style="139" bestFit="1" customWidth="1"/>
    <col min="8450" max="8450" width="16.109375" style="139" bestFit="1" customWidth="1"/>
    <col min="8451" max="8451" width="14.88671875" style="139" bestFit="1" customWidth="1"/>
    <col min="8452" max="8452" width="24.109375" style="139" customWidth="1"/>
    <col min="8453" max="8456" width="10.6640625" style="139" customWidth="1"/>
    <col min="8457" max="8457" width="13.88671875" style="139" bestFit="1" customWidth="1"/>
    <col min="8458" max="8458" width="10.6640625" style="139" customWidth="1"/>
    <col min="8459" max="8459" width="13.88671875" style="139" bestFit="1" customWidth="1"/>
    <col min="8460" max="8460" width="15.44140625" style="139" bestFit="1" customWidth="1"/>
    <col min="8461" max="8461" width="13.88671875" style="139" bestFit="1" customWidth="1"/>
    <col min="8462" max="8463" width="15.44140625" style="139" bestFit="1" customWidth="1"/>
    <col min="8464" max="8464" width="14.44140625" style="139" customWidth="1"/>
    <col min="8465" max="8465" width="13.88671875" style="139" bestFit="1" customWidth="1"/>
    <col min="8466" max="8466" width="16.88671875" style="139" bestFit="1" customWidth="1"/>
    <col min="8467" max="8704" width="11.5546875" style="139"/>
    <col min="8705" max="8705" width="23.88671875" style="139" bestFit="1" customWidth="1"/>
    <col min="8706" max="8706" width="16.109375" style="139" bestFit="1" customWidth="1"/>
    <col min="8707" max="8707" width="14.88671875" style="139" bestFit="1" customWidth="1"/>
    <col min="8708" max="8708" width="24.109375" style="139" customWidth="1"/>
    <col min="8709" max="8712" width="10.6640625" style="139" customWidth="1"/>
    <col min="8713" max="8713" width="13.88671875" style="139" bestFit="1" customWidth="1"/>
    <col min="8714" max="8714" width="10.6640625" style="139" customWidth="1"/>
    <col min="8715" max="8715" width="13.88671875" style="139" bestFit="1" customWidth="1"/>
    <col min="8716" max="8716" width="15.44140625" style="139" bestFit="1" customWidth="1"/>
    <col min="8717" max="8717" width="13.88671875" style="139" bestFit="1" customWidth="1"/>
    <col min="8718" max="8719" width="15.44140625" style="139" bestFit="1" customWidth="1"/>
    <col min="8720" max="8720" width="14.44140625" style="139" customWidth="1"/>
    <col min="8721" max="8721" width="13.88671875" style="139" bestFit="1" customWidth="1"/>
    <col min="8722" max="8722" width="16.88671875" style="139" bestFit="1" customWidth="1"/>
    <col min="8723" max="8960" width="11.5546875" style="139"/>
    <col min="8961" max="8961" width="23.88671875" style="139" bestFit="1" customWidth="1"/>
    <col min="8962" max="8962" width="16.109375" style="139" bestFit="1" customWidth="1"/>
    <col min="8963" max="8963" width="14.88671875" style="139" bestFit="1" customWidth="1"/>
    <col min="8964" max="8964" width="24.109375" style="139" customWidth="1"/>
    <col min="8965" max="8968" width="10.6640625" style="139" customWidth="1"/>
    <col min="8969" max="8969" width="13.88671875" style="139" bestFit="1" customWidth="1"/>
    <col min="8970" max="8970" width="10.6640625" style="139" customWidth="1"/>
    <col min="8971" max="8971" width="13.88671875" style="139" bestFit="1" customWidth="1"/>
    <col min="8972" max="8972" width="15.44140625" style="139" bestFit="1" customWidth="1"/>
    <col min="8973" max="8973" width="13.88671875" style="139" bestFit="1" customWidth="1"/>
    <col min="8974" max="8975" width="15.44140625" style="139" bestFit="1" customWidth="1"/>
    <col min="8976" max="8976" width="14.44140625" style="139" customWidth="1"/>
    <col min="8977" max="8977" width="13.88671875" style="139" bestFit="1" customWidth="1"/>
    <col min="8978" max="8978" width="16.88671875" style="139" bestFit="1" customWidth="1"/>
    <col min="8979" max="9216" width="11.5546875" style="139"/>
    <col min="9217" max="9217" width="23.88671875" style="139" bestFit="1" customWidth="1"/>
    <col min="9218" max="9218" width="16.109375" style="139" bestFit="1" customWidth="1"/>
    <col min="9219" max="9219" width="14.88671875" style="139" bestFit="1" customWidth="1"/>
    <col min="9220" max="9220" width="24.109375" style="139" customWidth="1"/>
    <col min="9221" max="9224" width="10.6640625" style="139" customWidth="1"/>
    <col min="9225" max="9225" width="13.88671875" style="139" bestFit="1" customWidth="1"/>
    <col min="9226" max="9226" width="10.6640625" style="139" customWidth="1"/>
    <col min="9227" max="9227" width="13.88671875" style="139" bestFit="1" customWidth="1"/>
    <col min="9228" max="9228" width="15.44140625" style="139" bestFit="1" customWidth="1"/>
    <col min="9229" max="9229" width="13.88671875" style="139" bestFit="1" customWidth="1"/>
    <col min="9230" max="9231" width="15.44140625" style="139" bestFit="1" customWidth="1"/>
    <col min="9232" max="9232" width="14.44140625" style="139" customWidth="1"/>
    <col min="9233" max="9233" width="13.88671875" style="139" bestFit="1" customWidth="1"/>
    <col min="9234" max="9234" width="16.88671875" style="139" bestFit="1" customWidth="1"/>
    <col min="9235" max="9472" width="11.5546875" style="139"/>
    <col min="9473" max="9473" width="23.88671875" style="139" bestFit="1" customWidth="1"/>
    <col min="9474" max="9474" width="16.109375" style="139" bestFit="1" customWidth="1"/>
    <col min="9475" max="9475" width="14.88671875" style="139" bestFit="1" customWidth="1"/>
    <col min="9476" max="9476" width="24.109375" style="139" customWidth="1"/>
    <col min="9477" max="9480" width="10.6640625" style="139" customWidth="1"/>
    <col min="9481" max="9481" width="13.88671875" style="139" bestFit="1" customWidth="1"/>
    <col min="9482" max="9482" width="10.6640625" style="139" customWidth="1"/>
    <col min="9483" max="9483" width="13.88671875" style="139" bestFit="1" customWidth="1"/>
    <col min="9484" max="9484" width="15.44140625" style="139" bestFit="1" customWidth="1"/>
    <col min="9485" max="9485" width="13.88671875" style="139" bestFit="1" customWidth="1"/>
    <col min="9486" max="9487" width="15.44140625" style="139" bestFit="1" customWidth="1"/>
    <col min="9488" max="9488" width="14.44140625" style="139" customWidth="1"/>
    <col min="9489" max="9489" width="13.88671875" style="139" bestFit="1" customWidth="1"/>
    <col min="9490" max="9490" width="16.88671875" style="139" bestFit="1" customWidth="1"/>
    <col min="9491" max="9728" width="11.5546875" style="139"/>
    <col min="9729" max="9729" width="23.88671875" style="139" bestFit="1" customWidth="1"/>
    <col min="9730" max="9730" width="16.109375" style="139" bestFit="1" customWidth="1"/>
    <col min="9731" max="9731" width="14.88671875" style="139" bestFit="1" customWidth="1"/>
    <col min="9732" max="9732" width="24.109375" style="139" customWidth="1"/>
    <col min="9733" max="9736" width="10.6640625" style="139" customWidth="1"/>
    <col min="9737" max="9737" width="13.88671875" style="139" bestFit="1" customWidth="1"/>
    <col min="9738" max="9738" width="10.6640625" style="139" customWidth="1"/>
    <col min="9739" max="9739" width="13.88671875" style="139" bestFit="1" customWidth="1"/>
    <col min="9740" max="9740" width="15.44140625" style="139" bestFit="1" customWidth="1"/>
    <col min="9741" max="9741" width="13.88671875" style="139" bestFit="1" customWidth="1"/>
    <col min="9742" max="9743" width="15.44140625" style="139" bestFit="1" customWidth="1"/>
    <col min="9744" max="9744" width="14.44140625" style="139" customWidth="1"/>
    <col min="9745" max="9745" width="13.88671875" style="139" bestFit="1" customWidth="1"/>
    <col min="9746" max="9746" width="16.88671875" style="139" bestFit="1" customWidth="1"/>
    <col min="9747" max="9984" width="11.5546875" style="139"/>
    <col min="9985" max="9985" width="23.88671875" style="139" bestFit="1" customWidth="1"/>
    <col min="9986" max="9986" width="16.109375" style="139" bestFit="1" customWidth="1"/>
    <col min="9987" max="9987" width="14.88671875" style="139" bestFit="1" customWidth="1"/>
    <col min="9988" max="9988" width="24.109375" style="139" customWidth="1"/>
    <col min="9989" max="9992" width="10.6640625" style="139" customWidth="1"/>
    <col min="9993" max="9993" width="13.88671875" style="139" bestFit="1" customWidth="1"/>
    <col min="9994" max="9994" width="10.6640625" style="139" customWidth="1"/>
    <col min="9995" max="9995" width="13.88671875" style="139" bestFit="1" customWidth="1"/>
    <col min="9996" max="9996" width="15.44140625" style="139" bestFit="1" customWidth="1"/>
    <col min="9997" max="9997" width="13.88671875" style="139" bestFit="1" customWidth="1"/>
    <col min="9998" max="9999" width="15.44140625" style="139" bestFit="1" customWidth="1"/>
    <col min="10000" max="10000" width="14.44140625" style="139" customWidth="1"/>
    <col min="10001" max="10001" width="13.88671875" style="139" bestFit="1" customWidth="1"/>
    <col min="10002" max="10002" width="16.88671875" style="139" bestFit="1" customWidth="1"/>
    <col min="10003" max="10240" width="11.5546875" style="139"/>
    <col min="10241" max="10241" width="23.88671875" style="139" bestFit="1" customWidth="1"/>
    <col min="10242" max="10242" width="16.109375" style="139" bestFit="1" customWidth="1"/>
    <col min="10243" max="10243" width="14.88671875" style="139" bestFit="1" customWidth="1"/>
    <col min="10244" max="10244" width="24.109375" style="139" customWidth="1"/>
    <col min="10245" max="10248" width="10.6640625" style="139" customWidth="1"/>
    <col min="10249" max="10249" width="13.88671875" style="139" bestFit="1" customWidth="1"/>
    <col min="10250" max="10250" width="10.6640625" style="139" customWidth="1"/>
    <col min="10251" max="10251" width="13.88671875" style="139" bestFit="1" customWidth="1"/>
    <col min="10252" max="10252" width="15.44140625" style="139" bestFit="1" customWidth="1"/>
    <col min="10253" max="10253" width="13.88671875" style="139" bestFit="1" customWidth="1"/>
    <col min="10254" max="10255" width="15.44140625" style="139" bestFit="1" customWidth="1"/>
    <col min="10256" max="10256" width="14.44140625" style="139" customWidth="1"/>
    <col min="10257" max="10257" width="13.88671875" style="139" bestFit="1" customWidth="1"/>
    <col min="10258" max="10258" width="16.88671875" style="139" bestFit="1" customWidth="1"/>
    <col min="10259" max="10496" width="11.5546875" style="139"/>
    <col min="10497" max="10497" width="23.88671875" style="139" bestFit="1" customWidth="1"/>
    <col min="10498" max="10498" width="16.109375" style="139" bestFit="1" customWidth="1"/>
    <col min="10499" max="10499" width="14.88671875" style="139" bestFit="1" customWidth="1"/>
    <col min="10500" max="10500" width="24.109375" style="139" customWidth="1"/>
    <col min="10501" max="10504" width="10.6640625" style="139" customWidth="1"/>
    <col min="10505" max="10505" width="13.88671875" style="139" bestFit="1" customWidth="1"/>
    <col min="10506" max="10506" width="10.6640625" style="139" customWidth="1"/>
    <col min="10507" max="10507" width="13.88671875" style="139" bestFit="1" customWidth="1"/>
    <col min="10508" max="10508" width="15.44140625" style="139" bestFit="1" customWidth="1"/>
    <col min="10509" max="10509" width="13.88671875" style="139" bestFit="1" customWidth="1"/>
    <col min="10510" max="10511" width="15.44140625" style="139" bestFit="1" customWidth="1"/>
    <col min="10512" max="10512" width="14.44140625" style="139" customWidth="1"/>
    <col min="10513" max="10513" width="13.88671875" style="139" bestFit="1" customWidth="1"/>
    <col min="10514" max="10514" width="16.88671875" style="139" bestFit="1" customWidth="1"/>
    <col min="10515" max="10752" width="11.5546875" style="139"/>
    <col min="10753" max="10753" width="23.88671875" style="139" bestFit="1" customWidth="1"/>
    <col min="10754" max="10754" width="16.109375" style="139" bestFit="1" customWidth="1"/>
    <col min="10755" max="10755" width="14.88671875" style="139" bestFit="1" customWidth="1"/>
    <col min="10756" max="10756" width="24.109375" style="139" customWidth="1"/>
    <col min="10757" max="10760" width="10.6640625" style="139" customWidth="1"/>
    <col min="10761" max="10761" width="13.88671875" style="139" bestFit="1" customWidth="1"/>
    <col min="10762" max="10762" width="10.6640625" style="139" customWidth="1"/>
    <col min="10763" max="10763" width="13.88671875" style="139" bestFit="1" customWidth="1"/>
    <col min="10764" max="10764" width="15.44140625" style="139" bestFit="1" customWidth="1"/>
    <col min="10765" max="10765" width="13.88671875" style="139" bestFit="1" customWidth="1"/>
    <col min="10766" max="10767" width="15.44140625" style="139" bestFit="1" customWidth="1"/>
    <col min="10768" max="10768" width="14.44140625" style="139" customWidth="1"/>
    <col min="10769" max="10769" width="13.88671875" style="139" bestFit="1" customWidth="1"/>
    <col min="10770" max="10770" width="16.88671875" style="139" bestFit="1" customWidth="1"/>
    <col min="10771" max="11008" width="11.5546875" style="139"/>
    <col min="11009" max="11009" width="23.88671875" style="139" bestFit="1" customWidth="1"/>
    <col min="11010" max="11010" width="16.109375" style="139" bestFit="1" customWidth="1"/>
    <col min="11011" max="11011" width="14.88671875" style="139" bestFit="1" customWidth="1"/>
    <col min="11012" max="11012" width="24.109375" style="139" customWidth="1"/>
    <col min="11013" max="11016" width="10.6640625" style="139" customWidth="1"/>
    <col min="11017" max="11017" width="13.88671875" style="139" bestFit="1" customWidth="1"/>
    <col min="11018" max="11018" width="10.6640625" style="139" customWidth="1"/>
    <col min="11019" max="11019" width="13.88671875" style="139" bestFit="1" customWidth="1"/>
    <col min="11020" max="11020" width="15.44140625" style="139" bestFit="1" customWidth="1"/>
    <col min="11021" max="11021" width="13.88671875" style="139" bestFit="1" customWidth="1"/>
    <col min="11022" max="11023" width="15.44140625" style="139" bestFit="1" customWidth="1"/>
    <col min="11024" max="11024" width="14.44140625" style="139" customWidth="1"/>
    <col min="11025" max="11025" width="13.88671875" style="139" bestFit="1" customWidth="1"/>
    <col min="11026" max="11026" width="16.88671875" style="139" bestFit="1" customWidth="1"/>
    <col min="11027" max="11264" width="11.5546875" style="139"/>
    <col min="11265" max="11265" width="23.88671875" style="139" bestFit="1" customWidth="1"/>
    <col min="11266" max="11266" width="16.109375" style="139" bestFit="1" customWidth="1"/>
    <col min="11267" max="11267" width="14.88671875" style="139" bestFit="1" customWidth="1"/>
    <col min="11268" max="11268" width="24.109375" style="139" customWidth="1"/>
    <col min="11269" max="11272" width="10.6640625" style="139" customWidth="1"/>
    <col min="11273" max="11273" width="13.88671875" style="139" bestFit="1" customWidth="1"/>
    <col min="11274" max="11274" width="10.6640625" style="139" customWidth="1"/>
    <col min="11275" max="11275" width="13.88671875" style="139" bestFit="1" customWidth="1"/>
    <col min="11276" max="11276" width="15.44140625" style="139" bestFit="1" customWidth="1"/>
    <col min="11277" max="11277" width="13.88671875" style="139" bestFit="1" customWidth="1"/>
    <col min="11278" max="11279" width="15.44140625" style="139" bestFit="1" customWidth="1"/>
    <col min="11280" max="11280" width="14.44140625" style="139" customWidth="1"/>
    <col min="11281" max="11281" width="13.88671875" style="139" bestFit="1" customWidth="1"/>
    <col min="11282" max="11282" width="16.88671875" style="139" bestFit="1" customWidth="1"/>
    <col min="11283" max="11520" width="11.5546875" style="139"/>
    <col min="11521" max="11521" width="23.88671875" style="139" bestFit="1" customWidth="1"/>
    <col min="11522" max="11522" width="16.109375" style="139" bestFit="1" customWidth="1"/>
    <col min="11523" max="11523" width="14.88671875" style="139" bestFit="1" customWidth="1"/>
    <col min="11524" max="11524" width="24.109375" style="139" customWidth="1"/>
    <col min="11525" max="11528" width="10.6640625" style="139" customWidth="1"/>
    <col min="11529" max="11529" width="13.88671875" style="139" bestFit="1" customWidth="1"/>
    <col min="11530" max="11530" width="10.6640625" style="139" customWidth="1"/>
    <col min="11531" max="11531" width="13.88671875" style="139" bestFit="1" customWidth="1"/>
    <col min="11532" max="11532" width="15.44140625" style="139" bestFit="1" customWidth="1"/>
    <col min="11533" max="11533" width="13.88671875" style="139" bestFit="1" customWidth="1"/>
    <col min="11534" max="11535" width="15.44140625" style="139" bestFit="1" customWidth="1"/>
    <col min="11536" max="11536" width="14.44140625" style="139" customWidth="1"/>
    <col min="11537" max="11537" width="13.88671875" style="139" bestFit="1" customWidth="1"/>
    <col min="11538" max="11538" width="16.88671875" style="139" bestFit="1" customWidth="1"/>
    <col min="11539" max="11776" width="11.5546875" style="139"/>
    <col min="11777" max="11777" width="23.88671875" style="139" bestFit="1" customWidth="1"/>
    <col min="11778" max="11778" width="16.109375" style="139" bestFit="1" customWidth="1"/>
    <col min="11779" max="11779" width="14.88671875" style="139" bestFit="1" customWidth="1"/>
    <col min="11780" max="11780" width="24.109375" style="139" customWidth="1"/>
    <col min="11781" max="11784" width="10.6640625" style="139" customWidth="1"/>
    <col min="11785" max="11785" width="13.88671875" style="139" bestFit="1" customWidth="1"/>
    <col min="11786" max="11786" width="10.6640625" style="139" customWidth="1"/>
    <col min="11787" max="11787" width="13.88671875" style="139" bestFit="1" customWidth="1"/>
    <col min="11788" max="11788" width="15.44140625" style="139" bestFit="1" customWidth="1"/>
    <col min="11789" max="11789" width="13.88671875" style="139" bestFit="1" customWidth="1"/>
    <col min="11790" max="11791" width="15.44140625" style="139" bestFit="1" customWidth="1"/>
    <col min="11792" max="11792" width="14.44140625" style="139" customWidth="1"/>
    <col min="11793" max="11793" width="13.88671875" style="139" bestFit="1" customWidth="1"/>
    <col min="11794" max="11794" width="16.88671875" style="139" bestFit="1" customWidth="1"/>
    <col min="11795" max="12032" width="11.5546875" style="139"/>
    <col min="12033" max="12033" width="23.88671875" style="139" bestFit="1" customWidth="1"/>
    <col min="12034" max="12034" width="16.109375" style="139" bestFit="1" customWidth="1"/>
    <col min="12035" max="12035" width="14.88671875" style="139" bestFit="1" customWidth="1"/>
    <col min="12036" max="12036" width="24.109375" style="139" customWidth="1"/>
    <col min="12037" max="12040" width="10.6640625" style="139" customWidth="1"/>
    <col min="12041" max="12041" width="13.88671875" style="139" bestFit="1" customWidth="1"/>
    <col min="12042" max="12042" width="10.6640625" style="139" customWidth="1"/>
    <col min="12043" max="12043" width="13.88671875" style="139" bestFit="1" customWidth="1"/>
    <col min="12044" max="12044" width="15.44140625" style="139" bestFit="1" customWidth="1"/>
    <col min="12045" max="12045" width="13.88671875" style="139" bestFit="1" customWidth="1"/>
    <col min="12046" max="12047" width="15.44140625" style="139" bestFit="1" customWidth="1"/>
    <col min="12048" max="12048" width="14.44140625" style="139" customWidth="1"/>
    <col min="12049" max="12049" width="13.88671875" style="139" bestFit="1" customWidth="1"/>
    <col min="12050" max="12050" width="16.88671875" style="139" bestFit="1" customWidth="1"/>
    <col min="12051" max="12288" width="11.5546875" style="139"/>
    <col min="12289" max="12289" width="23.88671875" style="139" bestFit="1" customWidth="1"/>
    <col min="12290" max="12290" width="16.109375" style="139" bestFit="1" customWidth="1"/>
    <col min="12291" max="12291" width="14.88671875" style="139" bestFit="1" customWidth="1"/>
    <col min="12292" max="12292" width="24.109375" style="139" customWidth="1"/>
    <col min="12293" max="12296" width="10.6640625" style="139" customWidth="1"/>
    <col min="12297" max="12297" width="13.88671875" style="139" bestFit="1" customWidth="1"/>
    <col min="12298" max="12298" width="10.6640625" style="139" customWidth="1"/>
    <col min="12299" max="12299" width="13.88671875" style="139" bestFit="1" customWidth="1"/>
    <col min="12300" max="12300" width="15.44140625" style="139" bestFit="1" customWidth="1"/>
    <col min="12301" max="12301" width="13.88671875" style="139" bestFit="1" customWidth="1"/>
    <col min="12302" max="12303" width="15.44140625" style="139" bestFit="1" customWidth="1"/>
    <col min="12304" max="12304" width="14.44140625" style="139" customWidth="1"/>
    <col min="12305" max="12305" width="13.88671875" style="139" bestFit="1" customWidth="1"/>
    <col min="12306" max="12306" width="16.88671875" style="139" bestFit="1" customWidth="1"/>
    <col min="12307" max="12544" width="11.5546875" style="139"/>
    <col min="12545" max="12545" width="23.88671875" style="139" bestFit="1" customWidth="1"/>
    <col min="12546" max="12546" width="16.109375" style="139" bestFit="1" customWidth="1"/>
    <col min="12547" max="12547" width="14.88671875" style="139" bestFit="1" customWidth="1"/>
    <col min="12548" max="12548" width="24.109375" style="139" customWidth="1"/>
    <col min="12549" max="12552" width="10.6640625" style="139" customWidth="1"/>
    <col min="12553" max="12553" width="13.88671875" style="139" bestFit="1" customWidth="1"/>
    <col min="12554" max="12554" width="10.6640625" style="139" customWidth="1"/>
    <col min="12555" max="12555" width="13.88671875" style="139" bestFit="1" customWidth="1"/>
    <col min="12556" max="12556" width="15.44140625" style="139" bestFit="1" customWidth="1"/>
    <col min="12557" max="12557" width="13.88671875" style="139" bestFit="1" customWidth="1"/>
    <col min="12558" max="12559" width="15.44140625" style="139" bestFit="1" customWidth="1"/>
    <col min="12560" max="12560" width="14.44140625" style="139" customWidth="1"/>
    <col min="12561" max="12561" width="13.88671875" style="139" bestFit="1" customWidth="1"/>
    <col min="12562" max="12562" width="16.88671875" style="139" bestFit="1" customWidth="1"/>
    <col min="12563" max="12800" width="11.5546875" style="139"/>
    <col min="12801" max="12801" width="23.88671875" style="139" bestFit="1" customWidth="1"/>
    <col min="12802" max="12802" width="16.109375" style="139" bestFit="1" customWidth="1"/>
    <col min="12803" max="12803" width="14.88671875" style="139" bestFit="1" customWidth="1"/>
    <col min="12804" max="12804" width="24.109375" style="139" customWidth="1"/>
    <col min="12805" max="12808" width="10.6640625" style="139" customWidth="1"/>
    <col min="12809" max="12809" width="13.88671875" style="139" bestFit="1" customWidth="1"/>
    <col min="12810" max="12810" width="10.6640625" style="139" customWidth="1"/>
    <col min="12811" max="12811" width="13.88671875" style="139" bestFit="1" customWidth="1"/>
    <col min="12812" max="12812" width="15.44140625" style="139" bestFit="1" customWidth="1"/>
    <col min="12813" max="12813" width="13.88671875" style="139" bestFit="1" customWidth="1"/>
    <col min="12814" max="12815" width="15.44140625" style="139" bestFit="1" customWidth="1"/>
    <col min="12816" max="12816" width="14.44140625" style="139" customWidth="1"/>
    <col min="12817" max="12817" width="13.88671875" style="139" bestFit="1" customWidth="1"/>
    <col min="12818" max="12818" width="16.88671875" style="139" bestFit="1" customWidth="1"/>
    <col min="12819" max="13056" width="11.5546875" style="139"/>
    <col min="13057" max="13057" width="23.88671875" style="139" bestFit="1" customWidth="1"/>
    <col min="13058" max="13058" width="16.109375" style="139" bestFit="1" customWidth="1"/>
    <col min="13059" max="13059" width="14.88671875" style="139" bestFit="1" customWidth="1"/>
    <col min="13060" max="13060" width="24.109375" style="139" customWidth="1"/>
    <col min="13061" max="13064" width="10.6640625" style="139" customWidth="1"/>
    <col min="13065" max="13065" width="13.88671875" style="139" bestFit="1" customWidth="1"/>
    <col min="13066" max="13066" width="10.6640625" style="139" customWidth="1"/>
    <col min="13067" max="13067" width="13.88671875" style="139" bestFit="1" customWidth="1"/>
    <col min="13068" max="13068" width="15.44140625" style="139" bestFit="1" customWidth="1"/>
    <col min="13069" max="13069" width="13.88671875" style="139" bestFit="1" customWidth="1"/>
    <col min="13070" max="13071" width="15.44140625" style="139" bestFit="1" customWidth="1"/>
    <col min="13072" max="13072" width="14.44140625" style="139" customWidth="1"/>
    <col min="13073" max="13073" width="13.88671875" style="139" bestFit="1" customWidth="1"/>
    <col min="13074" max="13074" width="16.88671875" style="139" bestFit="1" customWidth="1"/>
    <col min="13075" max="13312" width="11.5546875" style="139"/>
    <col min="13313" max="13313" width="23.88671875" style="139" bestFit="1" customWidth="1"/>
    <col min="13314" max="13314" width="16.109375" style="139" bestFit="1" customWidth="1"/>
    <col min="13315" max="13315" width="14.88671875" style="139" bestFit="1" customWidth="1"/>
    <col min="13316" max="13316" width="24.109375" style="139" customWidth="1"/>
    <col min="13317" max="13320" width="10.6640625" style="139" customWidth="1"/>
    <col min="13321" max="13321" width="13.88671875" style="139" bestFit="1" customWidth="1"/>
    <col min="13322" max="13322" width="10.6640625" style="139" customWidth="1"/>
    <col min="13323" max="13323" width="13.88671875" style="139" bestFit="1" customWidth="1"/>
    <col min="13324" max="13324" width="15.44140625" style="139" bestFit="1" customWidth="1"/>
    <col min="13325" max="13325" width="13.88671875" style="139" bestFit="1" customWidth="1"/>
    <col min="13326" max="13327" width="15.44140625" style="139" bestFit="1" customWidth="1"/>
    <col min="13328" max="13328" width="14.44140625" style="139" customWidth="1"/>
    <col min="13329" max="13329" width="13.88671875" style="139" bestFit="1" customWidth="1"/>
    <col min="13330" max="13330" width="16.88671875" style="139" bestFit="1" customWidth="1"/>
    <col min="13331" max="13568" width="11.5546875" style="139"/>
    <col min="13569" max="13569" width="23.88671875" style="139" bestFit="1" customWidth="1"/>
    <col min="13570" max="13570" width="16.109375" style="139" bestFit="1" customWidth="1"/>
    <col min="13571" max="13571" width="14.88671875" style="139" bestFit="1" customWidth="1"/>
    <col min="13572" max="13572" width="24.109375" style="139" customWidth="1"/>
    <col min="13573" max="13576" width="10.6640625" style="139" customWidth="1"/>
    <col min="13577" max="13577" width="13.88671875" style="139" bestFit="1" customWidth="1"/>
    <col min="13578" max="13578" width="10.6640625" style="139" customWidth="1"/>
    <col min="13579" max="13579" width="13.88671875" style="139" bestFit="1" customWidth="1"/>
    <col min="13580" max="13580" width="15.44140625" style="139" bestFit="1" customWidth="1"/>
    <col min="13581" max="13581" width="13.88671875" style="139" bestFit="1" customWidth="1"/>
    <col min="13582" max="13583" width="15.44140625" style="139" bestFit="1" customWidth="1"/>
    <col min="13584" max="13584" width="14.44140625" style="139" customWidth="1"/>
    <col min="13585" max="13585" width="13.88671875" style="139" bestFit="1" customWidth="1"/>
    <col min="13586" max="13586" width="16.88671875" style="139" bestFit="1" customWidth="1"/>
    <col min="13587" max="13824" width="11.5546875" style="139"/>
    <col min="13825" max="13825" width="23.88671875" style="139" bestFit="1" customWidth="1"/>
    <col min="13826" max="13826" width="16.109375" style="139" bestFit="1" customWidth="1"/>
    <col min="13827" max="13827" width="14.88671875" style="139" bestFit="1" customWidth="1"/>
    <col min="13828" max="13828" width="24.109375" style="139" customWidth="1"/>
    <col min="13829" max="13832" width="10.6640625" style="139" customWidth="1"/>
    <col min="13833" max="13833" width="13.88671875" style="139" bestFit="1" customWidth="1"/>
    <col min="13834" max="13834" width="10.6640625" style="139" customWidth="1"/>
    <col min="13835" max="13835" width="13.88671875" style="139" bestFit="1" customWidth="1"/>
    <col min="13836" max="13836" width="15.44140625" style="139" bestFit="1" customWidth="1"/>
    <col min="13837" max="13837" width="13.88671875" style="139" bestFit="1" customWidth="1"/>
    <col min="13838" max="13839" width="15.44140625" style="139" bestFit="1" customWidth="1"/>
    <col min="13840" max="13840" width="14.44140625" style="139" customWidth="1"/>
    <col min="13841" max="13841" width="13.88671875" style="139" bestFit="1" customWidth="1"/>
    <col min="13842" max="13842" width="16.88671875" style="139" bestFit="1" customWidth="1"/>
    <col min="13843" max="14080" width="11.5546875" style="139"/>
    <col min="14081" max="14081" width="23.88671875" style="139" bestFit="1" customWidth="1"/>
    <col min="14082" max="14082" width="16.109375" style="139" bestFit="1" customWidth="1"/>
    <col min="14083" max="14083" width="14.88671875" style="139" bestFit="1" customWidth="1"/>
    <col min="14084" max="14084" width="24.109375" style="139" customWidth="1"/>
    <col min="14085" max="14088" width="10.6640625" style="139" customWidth="1"/>
    <col min="14089" max="14089" width="13.88671875" style="139" bestFit="1" customWidth="1"/>
    <col min="14090" max="14090" width="10.6640625" style="139" customWidth="1"/>
    <col min="14091" max="14091" width="13.88671875" style="139" bestFit="1" customWidth="1"/>
    <col min="14092" max="14092" width="15.44140625" style="139" bestFit="1" customWidth="1"/>
    <col min="14093" max="14093" width="13.88671875" style="139" bestFit="1" customWidth="1"/>
    <col min="14094" max="14095" width="15.44140625" style="139" bestFit="1" customWidth="1"/>
    <col min="14096" max="14096" width="14.44140625" style="139" customWidth="1"/>
    <col min="14097" max="14097" width="13.88671875" style="139" bestFit="1" customWidth="1"/>
    <col min="14098" max="14098" width="16.88671875" style="139" bestFit="1" customWidth="1"/>
    <col min="14099" max="14336" width="11.5546875" style="139"/>
    <col min="14337" max="14337" width="23.88671875" style="139" bestFit="1" customWidth="1"/>
    <col min="14338" max="14338" width="16.109375" style="139" bestFit="1" customWidth="1"/>
    <col min="14339" max="14339" width="14.88671875" style="139" bestFit="1" customWidth="1"/>
    <col min="14340" max="14340" width="24.109375" style="139" customWidth="1"/>
    <col min="14341" max="14344" width="10.6640625" style="139" customWidth="1"/>
    <col min="14345" max="14345" width="13.88671875" style="139" bestFit="1" customWidth="1"/>
    <col min="14346" max="14346" width="10.6640625" style="139" customWidth="1"/>
    <col min="14347" max="14347" width="13.88671875" style="139" bestFit="1" customWidth="1"/>
    <col min="14348" max="14348" width="15.44140625" style="139" bestFit="1" customWidth="1"/>
    <col min="14349" max="14349" width="13.88671875" style="139" bestFit="1" customWidth="1"/>
    <col min="14350" max="14351" width="15.44140625" style="139" bestFit="1" customWidth="1"/>
    <col min="14352" max="14352" width="14.44140625" style="139" customWidth="1"/>
    <col min="14353" max="14353" width="13.88671875" style="139" bestFit="1" customWidth="1"/>
    <col min="14354" max="14354" width="16.88671875" style="139" bestFit="1" customWidth="1"/>
    <col min="14355" max="14592" width="11.5546875" style="139"/>
    <col min="14593" max="14593" width="23.88671875" style="139" bestFit="1" customWidth="1"/>
    <col min="14594" max="14594" width="16.109375" style="139" bestFit="1" customWidth="1"/>
    <col min="14595" max="14595" width="14.88671875" style="139" bestFit="1" customWidth="1"/>
    <col min="14596" max="14596" width="24.109375" style="139" customWidth="1"/>
    <col min="14597" max="14600" width="10.6640625" style="139" customWidth="1"/>
    <col min="14601" max="14601" width="13.88671875" style="139" bestFit="1" customWidth="1"/>
    <col min="14602" max="14602" width="10.6640625" style="139" customWidth="1"/>
    <col min="14603" max="14603" width="13.88671875" style="139" bestFit="1" customWidth="1"/>
    <col min="14604" max="14604" width="15.44140625" style="139" bestFit="1" customWidth="1"/>
    <col min="14605" max="14605" width="13.88671875" style="139" bestFit="1" customWidth="1"/>
    <col min="14606" max="14607" width="15.44140625" style="139" bestFit="1" customWidth="1"/>
    <col min="14608" max="14608" width="14.44140625" style="139" customWidth="1"/>
    <col min="14609" max="14609" width="13.88671875" style="139" bestFit="1" customWidth="1"/>
    <col min="14610" max="14610" width="16.88671875" style="139" bestFit="1" customWidth="1"/>
    <col min="14611" max="14848" width="11.5546875" style="139"/>
    <col min="14849" max="14849" width="23.88671875" style="139" bestFit="1" customWidth="1"/>
    <col min="14850" max="14850" width="16.109375" style="139" bestFit="1" customWidth="1"/>
    <col min="14851" max="14851" width="14.88671875" style="139" bestFit="1" customWidth="1"/>
    <col min="14852" max="14852" width="24.109375" style="139" customWidth="1"/>
    <col min="14853" max="14856" width="10.6640625" style="139" customWidth="1"/>
    <col min="14857" max="14857" width="13.88671875" style="139" bestFit="1" customWidth="1"/>
    <col min="14858" max="14858" width="10.6640625" style="139" customWidth="1"/>
    <col min="14859" max="14859" width="13.88671875" style="139" bestFit="1" customWidth="1"/>
    <col min="14860" max="14860" width="15.44140625" style="139" bestFit="1" customWidth="1"/>
    <col min="14861" max="14861" width="13.88671875" style="139" bestFit="1" customWidth="1"/>
    <col min="14862" max="14863" width="15.44140625" style="139" bestFit="1" customWidth="1"/>
    <col min="14864" max="14864" width="14.44140625" style="139" customWidth="1"/>
    <col min="14865" max="14865" width="13.88671875" style="139" bestFit="1" customWidth="1"/>
    <col min="14866" max="14866" width="16.88671875" style="139" bestFit="1" customWidth="1"/>
    <col min="14867" max="15104" width="11.5546875" style="139"/>
    <col min="15105" max="15105" width="23.88671875" style="139" bestFit="1" customWidth="1"/>
    <col min="15106" max="15106" width="16.109375" style="139" bestFit="1" customWidth="1"/>
    <col min="15107" max="15107" width="14.88671875" style="139" bestFit="1" customWidth="1"/>
    <col min="15108" max="15108" width="24.109375" style="139" customWidth="1"/>
    <col min="15109" max="15112" width="10.6640625" style="139" customWidth="1"/>
    <col min="15113" max="15113" width="13.88671875" style="139" bestFit="1" customWidth="1"/>
    <col min="15114" max="15114" width="10.6640625" style="139" customWidth="1"/>
    <col min="15115" max="15115" width="13.88671875" style="139" bestFit="1" customWidth="1"/>
    <col min="15116" max="15116" width="15.44140625" style="139" bestFit="1" customWidth="1"/>
    <col min="15117" max="15117" width="13.88671875" style="139" bestFit="1" customWidth="1"/>
    <col min="15118" max="15119" width="15.44140625" style="139" bestFit="1" customWidth="1"/>
    <col min="15120" max="15120" width="14.44140625" style="139" customWidth="1"/>
    <col min="15121" max="15121" width="13.88671875" style="139" bestFit="1" customWidth="1"/>
    <col min="15122" max="15122" width="16.88671875" style="139" bestFit="1" customWidth="1"/>
    <col min="15123" max="15360" width="11.5546875" style="139"/>
    <col min="15361" max="15361" width="23.88671875" style="139" bestFit="1" customWidth="1"/>
    <col min="15362" max="15362" width="16.109375" style="139" bestFit="1" customWidth="1"/>
    <col min="15363" max="15363" width="14.88671875" style="139" bestFit="1" customWidth="1"/>
    <col min="15364" max="15364" width="24.109375" style="139" customWidth="1"/>
    <col min="15365" max="15368" width="10.6640625" style="139" customWidth="1"/>
    <col min="15369" max="15369" width="13.88671875" style="139" bestFit="1" customWidth="1"/>
    <col min="15370" max="15370" width="10.6640625" style="139" customWidth="1"/>
    <col min="15371" max="15371" width="13.88671875" style="139" bestFit="1" customWidth="1"/>
    <col min="15372" max="15372" width="15.44140625" style="139" bestFit="1" customWidth="1"/>
    <col min="15373" max="15373" width="13.88671875" style="139" bestFit="1" customWidth="1"/>
    <col min="15374" max="15375" width="15.44140625" style="139" bestFit="1" customWidth="1"/>
    <col min="15376" max="15376" width="14.44140625" style="139" customWidth="1"/>
    <col min="15377" max="15377" width="13.88671875" style="139" bestFit="1" customWidth="1"/>
    <col min="15378" max="15378" width="16.88671875" style="139" bestFit="1" customWidth="1"/>
    <col min="15379" max="15616" width="11.5546875" style="139"/>
    <col min="15617" max="15617" width="23.88671875" style="139" bestFit="1" customWidth="1"/>
    <col min="15618" max="15618" width="16.109375" style="139" bestFit="1" customWidth="1"/>
    <col min="15619" max="15619" width="14.88671875" style="139" bestFit="1" customWidth="1"/>
    <col min="15620" max="15620" width="24.109375" style="139" customWidth="1"/>
    <col min="15621" max="15624" width="10.6640625" style="139" customWidth="1"/>
    <col min="15625" max="15625" width="13.88671875" style="139" bestFit="1" customWidth="1"/>
    <col min="15626" max="15626" width="10.6640625" style="139" customWidth="1"/>
    <col min="15627" max="15627" width="13.88671875" style="139" bestFit="1" customWidth="1"/>
    <col min="15628" max="15628" width="15.44140625" style="139" bestFit="1" customWidth="1"/>
    <col min="15629" max="15629" width="13.88671875" style="139" bestFit="1" customWidth="1"/>
    <col min="15630" max="15631" width="15.44140625" style="139" bestFit="1" customWidth="1"/>
    <col min="15632" max="15632" width="14.44140625" style="139" customWidth="1"/>
    <col min="15633" max="15633" width="13.88671875" style="139" bestFit="1" customWidth="1"/>
    <col min="15634" max="15634" width="16.88671875" style="139" bestFit="1" customWidth="1"/>
    <col min="15635" max="15872" width="11.5546875" style="139"/>
    <col min="15873" max="15873" width="23.88671875" style="139" bestFit="1" customWidth="1"/>
    <col min="15874" max="15874" width="16.109375" style="139" bestFit="1" customWidth="1"/>
    <col min="15875" max="15875" width="14.88671875" style="139" bestFit="1" customWidth="1"/>
    <col min="15876" max="15876" width="24.109375" style="139" customWidth="1"/>
    <col min="15877" max="15880" width="10.6640625" style="139" customWidth="1"/>
    <col min="15881" max="15881" width="13.88671875" style="139" bestFit="1" customWidth="1"/>
    <col min="15882" max="15882" width="10.6640625" style="139" customWidth="1"/>
    <col min="15883" max="15883" width="13.88671875" style="139" bestFit="1" customWidth="1"/>
    <col min="15884" max="15884" width="15.44140625" style="139" bestFit="1" customWidth="1"/>
    <col min="15885" max="15885" width="13.88671875" style="139" bestFit="1" customWidth="1"/>
    <col min="15886" max="15887" width="15.44140625" style="139" bestFit="1" customWidth="1"/>
    <col min="15888" max="15888" width="14.44140625" style="139" customWidth="1"/>
    <col min="15889" max="15889" width="13.88671875" style="139" bestFit="1" customWidth="1"/>
    <col min="15890" max="15890" width="16.88671875" style="139" bestFit="1" customWidth="1"/>
    <col min="15891" max="16128" width="11.5546875" style="139"/>
    <col min="16129" max="16129" width="23.88671875" style="139" bestFit="1" customWidth="1"/>
    <col min="16130" max="16130" width="16.109375" style="139" bestFit="1" customWidth="1"/>
    <col min="16131" max="16131" width="14.88671875" style="139" bestFit="1" customWidth="1"/>
    <col min="16132" max="16132" width="24.109375" style="139" customWidth="1"/>
    <col min="16133" max="16136" width="10.6640625" style="139" customWidth="1"/>
    <col min="16137" max="16137" width="13.88671875" style="139" bestFit="1" customWidth="1"/>
    <col min="16138" max="16138" width="10.6640625" style="139" customWidth="1"/>
    <col min="16139" max="16139" width="13.88671875" style="139" bestFit="1" customWidth="1"/>
    <col min="16140" max="16140" width="15.44140625" style="139" bestFit="1" customWidth="1"/>
    <col min="16141" max="16141" width="13.88671875" style="139" bestFit="1" customWidth="1"/>
    <col min="16142" max="16143" width="15.44140625" style="139" bestFit="1" customWidth="1"/>
    <col min="16144" max="16144" width="14.44140625" style="139" customWidth="1"/>
    <col min="16145" max="16145" width="13.88671875" style="139" bestFit="1" customWidth="1"/>
    <col min="16146" max="16146" width="16.88671875" style="139" bestFit="1" customWidth="1"/>
    <col min="16147" max="16384" width="11.5546875" style="139"/>
  </cols>
  <sheetData>
    <row r="1" spans="1:28" ht="13.8">
      <c r="A1" s="1182" t="s">
        <v>1011</v>
      </c>
    </row>
    <row r="2" spans="1:28" ht="28.2">
      <c r="A2" s="138" t="s">
        <v>83</v>
      </c>
      <c r="B2" s="138"/>
      <c r="C2" s="138"/>
      <c r="D2" s="138"/>
      <c r="E2" s="138"/>
      <c r="F2" s="138"/>
      <c r="G2" s="138"/>
      <c r="H2" s="138"/>
      <c r="I2" s="138"/>
      <c r="J2" s="138"/>
      <c r="K2" s="138"/>
      <c r="L2" s="138"/>
      <c r="M2" s="138"/>
      <c r="N2" s="138"/>
      <c r="O2" s="138"/>
      <c r="P2" s="138"/>
      <c r="Q2" s="138"/>
      <c r="R2" s="138"/>
      <c r="S2" s="26"/>
    </row>
    <row r="3" spans="1:28" ht="18" customHeight="1">
      <c r="A3" s="140">
        <v>46053</v>
      </c>
      <c r="B3" s="140"/>
      <c r="C3" s="140"/>
      <c r="D3" s="140"/>
      <c r="E3" s="140"/>
      <c r="F3" s="140"/>
      <c r="G3" s="140"/>
      <c r="H3" s="140"/>
      <c r="I3" s="140"/>
      <c r="J3" s="140"/>
      <c r="K3" s="140"/>
      <c r="L3" s="140"/>
      <c r="M3" s="140"/>
      <c r="N3" s="140"/>
      <c r="O3" s="140"/>
      <c r="P3" s="140"/>
      <c r="Q3" s="140"/>
      <c r="R3" s="140"/>
    </row>
    <row r="4" spans="1:28" ht="16.8">
      <c r="A4" s="141" t="s">
        <v>84</v>
      </c>
      <c r="B4" s="141"/>
      <c r="C4" s="141"/>
      <c r="D4" s="141"/>
      <c r="E4" s="141"/>
      <c r="F4" s="141"/>
      <c r="G4" s="141"/>
      <c r="H4" s="141"/>
      <c r="I4" s="141"/>
      <c r="J4" s="141"/>
      <c r="K4" s="141"/>
      <c r="L4" s="141"/>
      <c r="M4" s="141"/>
      <c r="N4" s="141"/>
      <c r="O4" s="141"/>
      <c r="P4" s="141"/>
      <c r="Q4" s="141"/>
      <c r="R4" s="141"/>
    </row>
    <row r="5" spans="1:28" ht="16.8">
      <c r="A5" s="142"/>
      <c r="B5" s="143"/>
      <c r="C5" s="143"/>
      <c r="D5" s="143"/>
      <c r="E5" s="144"/>
      <c r="F5" s="143"/>
      <c r="G5" s="143"/>
      <c r="H5" s="143"/>
      <c r="I5" s="143"/>
      <c r="J5" s="143"/>
      <c r="K5" s="143"/>
      <c r="L5" s="143"/>
      <c r="M5" s="143"/>
      <c r="N5" s="143"/>
      <c r="O5" s="144"/>
      <c r="P5" s="143"/>
      <c r="Q5" s="143"/>
      <c r="R5" s="144"/>
    </row>
    <row r="6" spans="1:28" ht="13.8">
      <c r="A6" s="145" t="s">
        <v>85</v>
      </c>
      <c r="B6" s="146" t="s">
        <v>86</v>
      </c>
      <c r="C6" s="147"/>
      <c r="D6" s="148"/>
      <c r="E6" s="149" t="s">
        <v>87</v>
      </c>
      <c r="F6" s="146" t="s">
        <v>68</v>
      </c>
      <c r="G6" s="147"/>
      <c r="H6" s="148"/>
      <c r="I6" s="146" t="s">
        <v>88</v>
      </c>
      <c r="J6" s="147"/>
      <c r="K6" s="148"/>
      <c r="L6" s="146" t="s">
        <v>70</v>
      </c>
      <c r="M6" s="147"/>
      <c r="N6" s="148"/>
      <c r="O6" s="149" t="s">
        <v>89</v>
      </c>
      <c r="P6" s="150" t="s">
        <v>90</v>
      </c>
      <c r="Q6" s="151"/>
      <c r="R6" s="152" t="s">
        <v>91</v>
      </c>
    </row>
    <row r="7" spans="1:28" ht="13.8">
      <c r="A7" s="153"/>
      <c r="B7" s="154" t="s">
        <v>92</v>
      </c>
      <c r="C7" s="154" t="s">
        <v>93</v>
      </c>
      <c r="D7" s="155" t="s">
        <v>94</v>
      </c>
      <c r="E7" s="156"/>
      <c r="F7" s="154" t="s">
        <v>95</v>
      </c>
      <c r="G7" s="154" t="s">
        <v>96</v>
      </c>
      <c r="H7" s="154" t="s">
        <v>97</v>
      </c>
      <c r="I7" s="154" t="s">
        <v>95</v>
      </c>
      <c r="J7" s="154" t="s">
        <v>96</v>
      </c>
      <c r="K7" s="154" t="s">
        <v>97</v>
      </c>
      <c r="L7" s="154" t="s">
        <v>95</v>
      </c>
      <c r="M7" s="154" t="s">
        <v>96</v>
      </c>
      <c r="N7" s="154" t="s">
        <v>97</v>
      </c>
      <c r="O7" s="157"/>
      <c r="P7" s="154" t="s">
        <v>95</v>
      </c>
      <c r="Q7" s="154" t="s">
        <v>96</v>
      </c>
      <c r="R7" s="158"/>
    </row>
    <row r="8" spans="1:28" ht="13.2">
      <c r="A8" s="159" t="s">
        <v>98</v>
      </c>
      <c r="B8" s="159" t="s">
        <v>2</v>
      </c>
      <c r="C8" s="159" t="s">
        <v>99</v>
      </c>
      <c r="D8" s="159" t="s">
        <v>99</v>
      </c>
      <c r="E8" s="159">
        <v>185</v>
      </c>
      <c r="F8" s="160">
        <v>0</v>
      </c>
      <c r="G8" s="161">
        <v>0</v>
      </c>
      <c r="H8" s="161">
        <v>0</v>
      </c>
      <c r="I8" s="161">
        <v>1874.6745900000001</v>
      </c>
      <c r="J8" s="161">
        <v>1.2230000000000001E-2</v>
      </c>
      <c r="K8" s="161">
        <v>1874.6868200000001</v>
      </c>
      <c r="L8" s="161">
        <v>2934.1274199999998</v>
      </c>
      <c r="M8" s="161">
        <v>10.368739999999999</v>
      </c>
      <c r="N8" s="161">
        <v>2944.4961600000001</v>
      </c>
      <c r="O8" s="161">
        <v>4819.1829800000005</v>
      </c>
      <c r="P8" s="161">
        <v>54664.219440000001</v>
      </c>
      <c r="Q8" s="161">
        <v>0</v>
      </c>
      <c r="R8" s="162">
        <v>54664.219440000001</v>
      </c>
      <c r="S8" s="7"/>
      <c r="T8" s="7"/>
      <c r="U8" s="7"/>
      <c r="V8" s="7"/>
      <c r="W8" s="7"/>
      <c r="X8" s="7"/>
      <c r="Y8" s="7"/>
      <c r="Z8" s="7"/>
      <c r="AA8" s="7"/>
      <c r="AB8" s="7"/>
    </row>
    <row r="9" spans="1:28" ht="13.2">
      <c r="A9" s="163"/>
      <c r="B9" s="159" t="s">
        <v>3</v>
      </c>
      <c r="C9" s="159" t="s">
        <v>100</v>
      </c>
      <c r="D9" s="159" t="s">
        <v>100</v>
      </c>
      <c r="E9" s="159">
        <v>184</v>
      </c>
      <c r="F9" s="160">
        <v>0</v>
      </c>
      <c r="G9" s="161">
        <v>0</v>
      </c>
      <c r="H9" s="161">
        <v>0</v>
      </c>
      <c r="I9" s="161">
        <v>1108.2106200000001</v>
      </c>
      <c r="J9" s="161">
        <v>3.8115700000000001</v>
      </c>
      <c r="K9" s="161">
        <v>1112.0221899999999</v>
      </c>
      <c r="L9" s="161">
        <v>3284.1982200000002</v>
      </c>
      <c r="M9" s="161">
        <v>0</v>
      </c>
      <c r="N9" s="161">
        <v>3284.1982200000002</v>
      </c>
      <c r="O9" s="161">
        <v>4396.2204099999999</v>
      </c>
      <c r="P9" s="161">
        <v>11054.25813</v>
      </c>
      <c r="Q9" s="161">
        <v>0</v>
      </c>
      <c r="R9" s="162">
        <v>11054.25813</v>
      </c>
      <c r="S9" s="7"/>
      <c r="T9" s="7"/>
      <c r="U9" s="7"/>
      <c r="V9" s="7"/>
      <c r="W9" s="7"/>
      <c r="X9" s="7"/>
      <c r="Y9" s="7"/>
      <c r="Z9" s="7"/>
      <c r="AA9" s="7"/>
      <c r="AB9" s="7"/>
    </row>
    <row r="10" spans="1:28" ht="13.2">
      <c r="A10" s="163"/>
      <c r="B10" s="163"/>
      <c r="C10" s="159" t="s">
        <v>101</v>
      </c>
      <c r="D10" s="159" t="s">
        <v>101</v>
      </c>
      <c r="E10" s="159">
        <v>178</v>
      </c>
      <c r="F10" s="160">
        <v>0</v>
      </c>
      <c r="G10" s="161">
        <v>0</v>
      </c>
      <c r="H10" s="161">
        <v>0</v>
      </c>
      <c r="I10" s="161">
        <v>2262.7874900000002</v>
      </c>
      <c r="J10" s="161">
        <v>5.0712999999999999</v>
      </c>
      <c r="K10" s="161">
        <v>2267.8587900000002</v>
      </c>
      <c r="L10" s="161">
        <v>7484.3859900000007</v>
      </c>
      <c r="M10" s="161">
        <v>0</v>
      </c>
      <c r="N10" s="161">
        <v>7484.3859900000007</v>
      </c>
      <c r="O10" s="161">
        <v>9752.2447799999991</v>
      </c>
      <c r="P10" s="161">
        <v>16849.636670000004</v>
      </c>
      <c r="Q10" s="161">
        <v>0</v>
      </c>
      <c r="R10" s="162">
        <v>16849.636670000004</v>
      </c>
      <c r="S10" s="7"/>
      <c r="T10" s="7"/>
      <c r="U10" s="7"/>
      <c r="V10" s="7"/>
      <c r="W10" s="7"/>
      <c r="X10" s="7"/>
      <c r="Y10" s="7"/>
      <c r="Z10" s="7"/>
      <c r="AA10" s="7"/>
      <c r="AB10" s="7"/>
    </row>
    <row r="11" spans="1:28" ht="13.2">
      <c r="A11" s="163"/>
      <c r="B11" s="163"/>
      <c r="C11" s="159" t="s">
        <v>102</v>
      </c>
      <c r="D11" s="159" t="s">
        <v>103</v>
      </c>
      <c r="E11" s="159">
        <v>84</v>
      </c>
      <c r="F11" s="160">
        <v>0</v>
      </c>
      <c r="G11" s="161">
        <v>0</v>
      </c>
      <c r="H11" s="161">
        <v>0</v>
      </c>
      <c r="I11" s="161">
        <v>2241.6276400000002</v>
      </c>
      <c r="J11" s="161">
        <v>2.2775500000000002</v>
      </c>
      <c r="K11" s="161">
        <v>2243.9051899999999</v>
      </c>
      <c r="L11" s="161">
        <v>7731.7524100000001</v>
      </c>
      <c r="M11" s="161">
        <v>3.7951700000000002</v>
      </c>
      <c r="N11" s="161">
        <v>7735.5475800000004</v>
      </c>
      <c r="O11" s="161">
        <v>9979.4527699999999</v>
      </c>
      <c r="P11" s="161">
        <v>30687.507289999998</v>
      </c>
      <c r="Q11" s="161">
        <v>0</v>
      </c>
      <c r="R11" s="162">
        <v>30687.507289999998</v>
      </c>
      <c r="S11" s="7"/>
      <c r="T11" s="7"/>
      <c r="U11" s="7"/>
      <c r="V11" s="7"/>
      <c r="W11" s="7"/>
      <c r="X11" s="7"/>
      <c r="Y11" s="7"/>
      <c r="Z11" s="7"/>
      <c r="AA11" s="7"/>
      <c r="AB11" s="7"/>
    </row>
    <row r="12" spans="1:28" ht="13.2">
      <c r="A12" s="163"/>
      <c r="B12" s="163"/>
      <c r="C12" s="163"/>
      <c r="D12" s="159" t="s">
        <v>104</v>
      </c>
      <c r="E12" s="159">
        <v>121</v>
      </c>
      <c r="F12" s="160">
        <v>0</v>
      </c>
      <c r="G12" s="161">
        <v>0</v>
      </c>
      <c r="H12" s="161">
        <v>0</v>
      </c>
      <c r="I12" s="161">
        <v>0</v>
      </c>
      <c r="J12" s="161">
        <v>0</v>
      </c>
      <c r="K12" s="161">
        <v>0</v>
      </c>
      <c r="L12" s="161">
        <v>0</v>
      </c>
      <c r="M12" s="161">
        <v>0</v>
      </c>
      <c r="N12" s="161">
        <v>0</v>
      </c>
      <c r="O12" s="161">
        <v>0</v>
      </c>
      <c r="P12" s="161">
        <v>7.5620000000000007E-2</v>
      </c>
      <c r="Q12" s="161">
        <v>0</v>
      </c>
      <c r="R12" s="162">
        <v>7.5620000000000007E-2</v>
      </c>
      <c r="S12" s="7"/>
      <c r="T12" s="7"/>
      <c r="U12" s="7"/>
      <c r="V12" s="7"/>
      <c r="W12" s="7"/>
      <c r="X12" s="7"/>
      <c r="Y12" s="7"/>
      <c r="Z12" s="7"/>
      <c r="AA12" s="7"/>
      <c r="AB12" s="7"/>
    </row>
    <row r="13" spans="1:28" ht="13.2">
      <c r="A13" s="163"/>
      <c r="B13" s="159" t="s">
        <v>62</v>
      </c>
      <c r="C13" s="159" t="s">
        <v>105</v>
      </c>
      <c r="D13" s="159" t="s">
        <v>105</v>
      </c>
      <c r="E13" s="159">
        <v>203</v>
      </c>
      <c r="F13" s="160">
        <v>0</v>
      </c>
      <c r="G13" s="161">
        <v>0</v>
      </c>
      <c r="H13" s="161">
        <v>0</v>
      </c>
      <c r="I13" s="161">
        <v>3135.3736699999999</v>
      </c>
      <c r="J13" s="161">
        <v>11.24779</v>
      </c>
      <c r="K13" s="161">
        <v>3146.6214599999998</v>
      </c>
      <c r="L13" s="161">
        <v>2419.5144100000002</v>
      </c>
      <c r="M13" s="161">
        <v>0</v>
      </c>
      <c r="N13" s="161">
        <v>2419.5144100000002</v>
      </c>
      <c r="O13" s="161">
        <v>5566.1358700000001</v>
      </c>
      <c r="P13" s="161">
        <v>15717.091390000001</v>
      </c>
      <c r="Q13" s="161">
        <v>0</v>
      </c>
      <c r="R13" s="162">
        <v>15717.091390000001</v>
      </c>
      <c r="S13" s="7"/>
      <c r="T13" s="7"/>
      <c r="U13" s="7"/>
      <c r="V13" s="7"/>
      <c r="W13" s="7"/>
      <c r="X13" s="7"/>
      <c r="Y13" s="7"/>
      <c r="Z13" s="7"/>
      <c r="AA13" s="7"/>
      <c r="AB13" s="7"/>
    </row>
    <row r="14" spans="1:28" ht="13.2">
      <c r="A14" s="163"/>
      <c r="B14" s="163"/>
      <c r="C14" s="159" t="s">
        <v>106</v>
      </c>
      <c r="D14" s="159" t="s">
        <v>106</v>
      </c>
      <c r="E14" s="159">
        <v>188</v>
      </c>
      <c r="F14" s="160">
        <v>0</v>
      </c>
      <c r="G14" s="161">
        <v>0</v>
      </c>
      <c r="H14" s="161">
        <v>0</v>
      </c>
      <c r="I14" s="161">
        <v>1862.4206899999999</v>
      </c>
      <c r="J14" s="161">
        <v>0.26116</v>
      </c>
      <c r="K14" s="161">
        <v>1862.6818500000002</v>
      </c>
      <c r="L14" s="161">
        <v>3112.9586200000003</v>
      </c>
      <c r="M14" s="161">
        <v>0</v>
      </c>
      <c r="N14" s="161">
        <v>3112.9586200000003</v>
      </c>
      <c r="O14" s="161">
        <v>4975.6404699999994</v>
      </c>
      <c r="P14" s="161">
        <v>34129.17355</v>
      </c>
      <c r="Q14" s="161">
        <v>0</v>
      </c>
      <c r="R14" s="162">
        <v>34129.17355</v>
      </c>
      <c r="S14" s="7"/>
      <c r="T14" s="7"/>
      <c r="U14" s="7"/>
      <c r="V14" s="7"/>
      <c r="W14" s="7"/>
      <c r="X14" s="7"/>
      <c r="Y14" s="7"/>
      <c r="Z14" s="7"/>
      <c r="AA14" s="7"/>
      <c r="AB14" s="7"/>
    </row>
    <row r="15" spans="1:28" ht="13.2">
      <c r="A15" s="163"/>
      <c r="B15" s="159" t="s">
        <v>5</v>
      </c>
      <c r="C15" s="159" t="s">
        <v>5</v>
      </c>
      <c r="D15" s="159" t="s">
        <v>5</v>
      </c>
      <c r="E15" s="159">
        <v>128</v>
      </c>
      <c r="F15" s="160">
        <v>0</v>
      </c>
      <c r="G15" s="161">
        <v>0</v>
      </c>
      <c r="H15" s="161">
        <v>0</v>
      </c>
      <c r="I15" s="161">
        <v>3951.7325900000001</v>
      </c>
      <c r="J15" s="161">
        <v>447.35962999999998</v>
      </c>
      <c r="K15" s="161">
        <v>4399.0922199999995</v>
      </c>
      <c r="L15" s="161">
        <v>18795.384989999999</v>
      </c>
      <c r="M15" s="161">
        <v>162.48905999999999</v>
      </c>
      <c r="N15" s="161">
        <v>18957.874050000002</v>
      </c>
      <c r="O15" s="161">
        <v>23356.966270000001</v>
      </c>
      <c r="P15" s="161">
        <v>34922.711369999997</v>
      </c>
      <c r="Q15" s="161">
        <v>0</v>
      </c>
      <c r="R15" s="162">
        <v>34922.711369999997</v>
      </c>
      <c r="S15" s="7"/>
      <c r="T15" s="7"/>
      <c r="U15" s="7"/>
      <c r="V15" s="7"/>
      <c r="W15" s="7"/>
      <c r="X15" s="7"/>
      <c r="Y15" s="7"/>
      <c r="Z15" s="7"/>
      <c r="AA15" s="7"/>
      <c r="AB15" s="7"/>
    </row>
    <row r="16" spans="1:28" ht="13.2">
      <c r="A16" s="163"/>
      <c r="B16" s="163"/>
      <c r="C16" s="163"/>
      <c r="D16" s="159" t="s">
        <v>107</v>
      </c>
      <c r="E16" s="159">
        <v>129</v>
      </c>
      <c r="F16" s="160">
        <v>0</v>
      </c>
      <c r="G16" s="161">
        <v>0</v>
      </c>
      <c r="H16" s="161">
        <v>0</v>
      </c>
      <c r="I16" s="161">
        <v>14125.8334</v>
      </c>
      <c r="J16" s="161">
        <v>1562.0181499999999</v>
      </c>
      <c r="K16" s="161">
        <v>15687.851550000001</v>
      </c>
      <c r="L16" s="161">
        <v>75829.681890000007</v>
      </c>
      <c r="M16" s="161">
        <v>430.20241999999996</v>
      </c>
      <c r="N16" s="161">
        <v>76259.884310000009</v>
      </c>
      <c r="O16" s="161">
        <v>91947.735860000001</v>
      </c>
      <c r="P16" s="161">
        <v>31717.437170000001</v>
      </c>
      <c r="Q16" s="161">
        <v>0</v>
      </c>
      <c r="R16" s="162">
        <v>31717.437170000001</v>
      </c>
      <c r="S16" s="7"/>
      <c r="T16" s="7"/>
      <c r="U16" s="7"/>
      <c r="V16" s="7"/>
      <c r="W16" s="7"/>
      <c r="X16" s="7"/>
      <c r="Y16" s="7"/>
      <c r="Z16" s="7"/>
      <c r="AA16" s="7"/>
      <c r="AB16" s="7"/>
    </row>
    <row r="17" spans="1:28" ht="13.2">
      <c r="A17" s="163"/>
      <c r="B17" s="163"/>
      <c r="C17" s="163"/>
      <c r="D17" s="159" t="s">
        <v>108</v>
      </c>
      <c r="E17" s="159">
        <v>209</v>
      </c>
      <c r="F17" s="160">
        <v>0</v>
      </c>
      <c r="G17" s="161">
        <v>0</v>
      </c>
      <c r="H17" s="161">
        <v>0</v>
      </c>
      <c r="I17" s="161">
        <v>1897.6776399999999</v>
      </c>
      <c r="J17" s="161">
        <v>1.3125100000000001</v>
      </c>
      <c r="K17" s="161">
        <v>1898.9901499999999</v>
      </c>
      <c r="L17" s="161">
        <v>1679.82383</v>
      </c>
      <c r="M17" s="161">
        <v>0</v>
      </c>
      <c r="N17" s="161">
        <v>1679.82383</v>
      </c>
      <c r="O17" s="161">
        <v>3578.8139799999999</v>
      </c>
      <c r="P17" s="161">
        <v>14685.10284</v>
      </c>
      <c r="Q17" s="161">
        <v>0</v>
      </c>
      <c r="R17" s="162">
        <v>14685.10284</v>
      </c>
      <c r="S17" s="7"/>
      <c r="T17" s="7"/>
      <c r="U17" s="7"/>
      <c r="V17" s="7"/>
      <c r="W17" s="7"/>
      <c r="X17" s="7"/>
      <c r="Y17" s="7"/>
      <c r="Z17" s="7"/>
      <c r="AA17" s="7"/>
      <c r="AB17" s="7"/>
    </row>
    <row r="18" spans="1:28" ht="13.2">
      <c r="A18" s="163"/>
      <c r="B18" s="163"/>
      <c r="C18" s="163"/>
      <c r="D18" s="159" t="s">
        <v>109</v>
      </c>
      <c r="E18" s="159">
        <v>135</v>
      </c>
      <c r="F18" s="160">
        <v>0</v>
      </c>
      <c r="G18" s="161">
        <v>0</v>
      </c>
      <c r="H18" s="161">
        <v>0</v>
      </c>
      <c r="I18" s="161">
        <v>3387.2359200000001</v>
      </c>
      <c r="J18" s="161">
        <v>50.324690000000004</v>
      </c>
      <c r="K18" s="161">
        <v>3437.56061</v>
      </c>
      <c r="L18" s="161">
        <v>7503.5037999999995</v>
      </c>
      <c r="M18" s="161">
        <v>0.3397</v>
      </c>
      <c r="N18" s="161">
        <v>7503.8434999999999</v>
      </c>
      <c r="O18" s="161">
        <v>10941.404109999999</v>
      </c>
      <c r="P18" s="161">
        <v>29536.059219999999</v>
      </c>
      <c r="Q18" s="161">
        <v>0</v>
      </c>
      <c r="R18" s="162">
        <v>29536.059219999999</v>
      </c>
      <c r="S18" s="7"/>
      <c r="T18" s="7"/>
      <c r="U18" s="7"/>
      <c r="V18" s="7"/>
      <c r="W18" s="7"/>
      <c r="X18" s="7"/>
      <c r="Y18" s="7"/>
      <c r="Z18" s="7"/>
      <c r="AA18" s="7"/>
      <c r="AB18" s="7"/>
    </row>
    <row r="19" spans="1:28" ht="13.2">
      <c r="A19" s="163"/>
      <c r="B19" s="163"/>
      <c r="C19" s="163"/>
      <c r="D19" s="159" t="s">
        <v>110</v>
      </c>
      <c r="E19" s="159">
        <v>130</v>
      </c>
      <c r="F19" s="160">
        <v>0</v>
      </c>
      <c r="G19" s="161">
        <v>0</v>
      </c>
      <c r="H19" s="161">
        <v>0</v>
      </c>
      <c r="I19" s="161">
        <v>3042.65418</v>
      </c>
      <c r="J19" s="161">
        <v>467.35381999999998</v>
      </c>
      <c r="K19" s="161">
        <v>3510.0079999999998</v>
      </c>
      <c r="L19" s="161">
        <v>2927.8672900000001</v>
      </c>
      <c r="M19" s="161">
        <v>18.214669999999998</v>
      </c>
      <c r="N19" s="161">
        <v>2946.08196</v>
      </c>
      <c r="O19" s="161">
        <v>6456.0899600000002</v>
      </c>
      <c r="P19" s="161">
        <v>20023.602289999999</v>
      </c>
      <c r="Q19" s="161">
        <v>0</v>
      </c>
      <c r="R19" s="162">
        <v>20023.602289999999</v>
      </c>
      <c r="S19" s="7"/>
      <c r="T19" s="7"/>
      <c r="U19" s="7"/>
      <c r="V19" s="7"/>
      <c r="W19" s="7"/>
      <c r="X19" s="7"/>
      <c r="Y19" s="7"/>
      <c r="Z19" s="7"/>
      <c r="AA19" s="7"/>
      <c r="AB19" s="7"/>
    </row>
    <row r="20" spans="1:28" ht="13.2">
      <c r="A20" s="163"/>
      <c r="B20" s="163"/>
      <c r="C20" s="159" t="s">
        <v>111</v>
      </c>
      <c r="D20" s="159" t="s">
        <v>111</v>
      </c>
      <c r="E20" s="159">
        <v>123</v>
      </c>
      <c r="F20" s="160">
        <v>0</v>
      </c>
      <c r="G20" s="161">
        <v>0</v>
      </c>
      <c r="H20" s="161">
        <v>0</v>
      </c>
      <c r="I20" s="161">
        <v>2531.48245</v>
      </c>
      <c r="J20" s="161">
        <v>104.95360000000001</v>
      </c>
      <c r="K20" s="161">
        <v>2636.4360499999998</v>
      </c>
      <c r="L20" s="161">
        <v>2881.0809800000002</v>
      </c>
      <c r="M20" s="161">
        <v>19.229950000000002</v>
      </c>
      <c r="N20" s="161">
        <v>2900.3109300000001</v>
      </c>
      <c r="O20" s="161">
        <v>5536.7469800000008</v>
      </c>
      <c r="P20" s="161">
        <v>16162.66725</v>
      </c>
      <c r="Q20" s="161">
        <v>0</v>
      </c>
      <c r="R20" s="162">
        <v>16162.66725</v>
      </c>
      <c r="S20" s="7"/>
      <c r="T20" s="7"/>
      <c r="U20" s="7"/>
      <c r="V20" s="7"/>
      <c r="W20" s="7"/>
      <c r="X20" s="7"/>
      <c r="Y20" s="7"/>
      <c r="Z20" s="7"/>
      <c r="AA20" s="7"/>
      <c r="AB20" s="7"/>
    </row>
    <row r="21" spans="1:28" ht="13.2">
      <c r="A21" s="163"/>
      <c r="B21" s="163"/>
      <c r="C21" s="159" t="s">
        <v>112</v>
      </c>
      <c r="D21" s="159" t="s">
        <v>113</v>
      </c>
      <c r="E21" s="159">
        <v>127</v>
      </c>
      <c r="F21" s="160">
        <v>0</v>
      </c>
      <c r="G21" s="161">
        <v>0</v>
      </c>
      <c r="H21" s="161">
        <v>0</v>
      </c>
      <c r="I21" s="161">
        <v>2316.8620099999998</v>
      </c>
      <c r="J21" s="161">
        <v>22.57281</v>
      </c>
      <c r="K21" s="161">
        <v>2339.4348199999999</v>
      </c>
      <c r="L21" s="161">
        <v>1761.29925</v>
      </c>
      <c r="M21" s="161">
        <v>13.167389999999999</v>
      </c>
      <c r="N21" s="161">
        <v>1774.4666399999999</v>
      </c>
      <c r="O21" s="161">
        <v>4113.90146</v>
      </c>
      <c r="P21" s="161">
        <v>22439.722730000001</v>
      </c>
      <c r="Q21" s="161">
        <v>0</v>
      </c>
      <c r="R21" s="162">
        <v>22439.722730000001</v>
      </c>
      <c r="S21" s="7"/>
      <c r="T21" s="7"/>
      <c r="U21" s="7"/>
      <c r="V21" s="7"/>
      <c r="W21" s="7"/>
      <c r="X21" s="7"/>
      <c r="Y21" s="7"/>
      <c r="Z21" s="7"/>
      <c r="AA21" s="7"/>
      <c r="AB21" s="7"/>
    </row>
    <row r="22" spans="1:28" ht="13.2">
      <c r="A22" s="163"/>
      <c r="B22" s="163"/>
      <c r="C22" s="159" t="s">
        <v>114</v>
      </c>
      <c r="D22" s="159" t="s">
        <v>115</v>
      </c>
      <c r="E22" s="159">
        <v>132</v>
      </c>
      <c r="F22" s="160">
        <v>0</v>
      </c>
      <c r="G22" s="161">
        <v>0</v>
      </c>
      <c r="H22" s="161">
        <v>0</v>
      </c>
      <c r="I22" s="161">
        <v>1610.1265900000001</v>
      </c>
      <c r="J22" s="161">
        <v>0.25102000000000002</v>
      </c>
      <c r="K22" s="161">
        <v>1610.37761</v>
      </c>
      <c r="L22" s="161">
        <v>2213.9999500000004</v>
      </c>
      <c r="M22" s="161">
        <v>0</v>
      </c>
      <c r="N22" s="161">
        <v>2213.9999500000004</v>
      </c>
      <c r="O22" s="161">
        <v>3824.3775599999999</v>
      </c>
      <c r="P22" s="161">
        <v>18009.59403</v>
      </c>
      <c r="Q22" s="161">
        <v>0</v>
      </c>
      <c r="R22" s="162">
        <v>18009.59403</v>
      </c>
      <c r="S22" s="7"/>
      <c r="T22" s="7"/>
      <c r="U22" s="7"/>
      <c r="V22" s="7"/>
      <c r="W22" s="7"/>
      <c r="X22" s="7"/>
      <c r="Y22" s="7"/>
      <c r="Z22" s="7"/>
      <c r="AA22" s="7"/>
      <c r="AB22" s="7"/>
    </row>
    <row r="23" spans="1:28" ht="13.2">
      <c r="A23" s="163"/>
      <c r="B23" s="163"/>
      <c r="C23" s="163"/>
      <c r="D23" s="159" t="s">
        <v>116</v>
      </c>
      <c r="E23" s="159">
        <v>126</v>
      </c>
      <c r="F23" s="160">
        <v>0</v>
      </c>
      <c r="G23" s="161">
        <v>0</v>
      </c>
      <c r="H23" s="161">
        <v>0</v>
      </c>
      <c r="I23" s="161">
        <v>10699.11527</v>
      </c>
      <c r="J23" s="161">
        <v>467.53472999999997</v>
      </c>
      <c r="K23" s="161">
        <v>11166.65</v>
      </c>
      <c r="L23" s="161">
        <v>14571.461310000001</v>
      </c>
      <c r="M23" s="161">
        <v>46.56514</v>
      </c>
      <c r="N23" s="161">
        <v>14618.026449999999</v>
      </c>
      <c r="O23" s="161">
        <v>25784.676449999999</v>
      </c>
      <c r="P23" s="161">
        <v>18150.116899999997</v>
      </c>
      <c r="Q23" s="161">
        <v>0</v>
      </c>
      <c r="R23" s="162">
        <v>18150.116899999997</v>
      </c>
      <c r="S23" s="7"/>
      <c r="T23" s="7"/>
      <c r="U23" s="7"/>
      <c r="V23" s="7"/>
      <c r="W23" s="7"/>
      <c r="X23" s="7"/>
      <c r="Y23" s="7"/>
      <c r="Z23" s="7"/>
      <c r="AA23" s="7"/>
      <c r="AB23" s="7"/>
    </row>
    <row r="24" spans="1:28" ht="13.2">
      <c r="A24" s="163"/>
      <c r="B24" s="163"/>
      <c r="C24" s="159" t="s">
        <v>117</v>
      </c>
      <c r="D24" s="159" t="s">
        <v>118</v>
      </c>
      <c r="E24" s="159">
        <v>131</v>
      </c>
      <c r="F24" s="160">
        <v>0</v>
      </c>
      <c r="G24" s="161">
        <v>0</v>
      </c>
      <c r="H24" s="161">
        <v>0</v>
      </c>
      <c r="I24" s="161">
        <v>2259.66401</v>
      </c>
      <c r="J24" s="161">
        <v>45.023710000000001</v>
      </c>
      <c r="K24" s="161">
        <v>2304.6877200000004</v>
      </c>
      <c r="L24" s="161">
        <v>2217.01008</v>
      </c>
      <c r="M24" s="161">
        <v>0.7384400000000001</v>
      </c>
      <c r="N24" s="161">
        <v>2217.7485200000001</v>
      </c>
      <c r="O24" s="161">
        <v>4522.43624</v>
      </c>
      <c r="P24" s="161">
        <v>4935.5865599999997</v>
      </c>
      <c r="Q24" s="161">
        <v>0</v>
      </c>
      <c r="R24" s="162">
        <v>4935.5865599999997</v>
      </c>
      <c r="S24" s="7"/>
      <c r="T24" s="7"/>
      <c r="U24" s="7"/>
      <c r="V24" s="7"/>
      <c r="W24" s="7"/>
      <c r="X24" s="7"/>
      <c r="Y24" s="7"/>
      <c r="Z24" s="7"/>
      <c r="AA24" s="7"/>
      <c r="AB24" s="7"/>
    </row>
    <row r="25" spans="1:28" ht="13.2">
      <c r="A25" s="163"/>
      <c r="B25" s="163"/>
      <c r="C25" s="163"/>
      <c r="D25" s="159" t="s">
        <v>119</v>
      </c>
      <c r="E25" s="159">
        <v>124</v>
      </c>
      <c r="F25" s="160">
        <v>0</v>
      </c>
      <c r="G25" s="161">
        <v>0</v>
      </c>
      <c r="H25" s="161">
        <v>0</v>
      </c>
      <c r="I25" s="161">
        <v>6237.7372599999999</v>
      </c>
      <c r="J25" s="161">
        <v>135.93826999999999</v>
      </c>
      <c r="K25" s="161">
        <v>6373.6755300000004</v>
      </c>
      <c r="L25" s="161">
        <v>15640.50433</v>
      </c>
      <c r="M25" s="161">
        <v>4.3022499999999999</v>
      </c>
      <c r="N25" s="161">
        <v>15644.80658</v>
      </c>
      <c r="O25" s="161">
        <v>22018.482110000001</v>
      </c>
      <c r="P25" s="161">
        <v>8577.2349200000008</v>
      </c>
      <c r="Q25" s="161">
        <v>0</v>
      </c>
      <c r="R25" s="162">
        <v>8577.2349200000008</v>
      </c>
      <c r="S25" s="7"/>
      <c r="T25" s="7"/>
      <c r="U25" s="7"/>
      <c r="V25" s="7"/>
      <c r="W25" s="7"/>
      <c r="X25" s="7"/>
      <c r="Y25" s="7"/>
      <c r="Z25" s="7"/>
      <c r="AA25" s="7"/>
      <c r="AB25" s="7"/>
    </row>
    <row r="26" spans="1:28" ht="13.2">
      <c r="A26" s="163"/>
      <c r="B26" s="163"/>
      <c r="C26" s="159" t="s">
        <v>120</v>
      </c>
      <c r="D26" s="159" t="s">
        <v>121</v>
      </c>
      <c r="E26" s="159">
        <v>166</v>
      </c>
      <c r="F26" s="160">
        <v>0</v>
      </c>
      <c r="G26" s="161">
        <v>0</v>
      </c>
      <c r="H26" s="161">
        <v>0</v>
      </c>
      <c r="I26" s="161">
        <v>1016.01861</v>
      </c>
      <c r="J26" s="161">
        <v>1.2451400000000001</v>
      </c>
      <c r="K26" s="161">
        <v>1017.26375</v>
      </c>
      <c r="L26" s="161">
        <v>434.03998999999999</v>
      </c>
      <c r="M26" s="161">
        <v>0</v>
      </c>
      <c r="N26" s="161">
        <v>434.03998999999999</v>
      </c>
      <c r="O26" s="161">
        <v>1451.3037400000001</v>
      </c>
      <c r="P26" s="161">
        <v>9486.1193299999995</v>
      </c>
      <c r="Q26" s="161">
        <v>0</v>
      </c>
      <c r="R26" s="162">
        <v>9486.1193299999995</v>
      </c>
      <c r="S26" s="7"/>
      <c r="T26" s="7"/>
      <c r="U26" s="7"/>
      <c r="V26" s="7"/>
      <c r="W26" s="7"/>
      <c r="X26" s="7"/>
      <c r="Y26" s="7"/>
      <c r="Z26" s="7"/>
      <c r="AA26" s="7"/>
      <c r="AB26" s="7"/>
    </row>
    <row r="27" spans="1:28" ht="13.2">
      <c r="A27" s="163"/>
      <c r="B27" s="159" t="s">
        <v>6</v>
      </c>
      <c r="C27" s="159" t="s">
        <v>122</v>
      </c>
      <c r="D27" s="159" t="s">
        <v>123</v>
      </c>
      <c r="E27" s="159">
        <v>190</v>
      </c>
      <c r="F27" s="160">
        <v>0</v>
      </c>
      <c r="G27" s="161">
        <v>0</v>
      </c>
      <c r="H27" s="161">
        <v>0</v>
      </c>
      <c r="I27" s="161">
        <v>1456.40969</v>
      </c>
      <c r="J27" s="161">
        <v>2.4547800000000004</v>
      </c>
      <c r="K27" s="161">
        <v>1458.86447</v>
      </c>
      <c r="L27" s="161">
        <v>2059.3344900000002</v>
      </c>
      <c r="M27" s="161">
        <v>0</v>
      </c>
      <c r="N27" s="161">
        <v>2059.3344900000002</v>
      </c>
      <c r="O27" s="161">
        <v>3518.1989600000002</v>
      </c>
      <c r="P27" s="161">
        <v>20263.560100000002</v>
      </c>
      <c r="Q27" s="161">
        <v>0</v>
      </c>
      <c r="R27" s="162">
        <v>20263.560100000002</v>
      </c>
      <c r="S27" s="7"/>
      <c r="T27" s="7"/>
      <c r="U27" s="7"/>
      <c r="V27" s="7"/>
      <c r="W27" s="7"/>
      <c r="X27" s="7"/>
      <c r="Y27" s="7"/>
      <c r="Z27" s="7"/>
      <c r="AA27" s="7"/>
      <c r="AB27" s="7"/>
    </row>
    <row r="28" spans="1:28" ht="13.2">
      <c r="A28" s="163"/>
      <c r="B28" s="159" t="s">
        <v>7</v>
      </c>
      <c r="C28" s="159" t="s">
        <v>124</v>
      </c>
      <c r="D28" s="159" t="s">
        <v>124</v>
      </c>
      <c r="E28" s="159">
        <v>79</v>
      </c>
      <c r="F28" s="160">
        <v>0</v>
      </c>
      <c r="G28" s="161">
        <v>0</v>
      </c>
      <c r="H28" s="161">
        <v>0</v>
      </c>
      <c r="I28" s="161">
        <v>2450.0463399999999</v>
      </c>
      <c r="J28" s="161">
        <v>0.16591</v>
      </c>
      <c r="K28" s="161">
        <v>2450.21225</v>
      </c>
      <c r="L28" s="161">
        <v>3612.3080599999998</v>
      </c>
      <c r="M28" s="161">
        <v>0</v>
      </c>
      <c r="N28" s="161">
        <v>3612.3080599999998</v>
      </c>
      <c r="O28" s="161">
        <v>6062.5203099999999</v>
      </c>
      <c r="P28" s="161">
        <v>22137.881170000001</v>
      </c>
      <c r="Q28" s="161">
        <v>0</v>
      </c>
      <c r="R28" s="162">
        <v>22137.881170000001</v>
      </c>
      <c r="S28" s="7"/>
      <c r="T28" s="7"/>
      <c r="U28" s="7"/>
      <c r="V28" s="7"/>
      <c r="W28" s="7"/>
      <c r="X28" s="7"/>
      <c r="Y28" s="7"/>
      <c r="Z28" s="7"/>
      <c r="AA28" s="7"/>
      <c r="AB28" s="7"/>
    </row>
    <row r="29" spans="1:28" ht="13.2">
      <c r="A29" s="163"/>
      <c r="B29" s="163"/>
      <c r="C29" s="159" t="s">
        <v>7</v>
      </c>
      <c r="D29" s="159" t="s">
        <v>7</v>
      </c>
      <c r="E29" s="159">
        <v>76</v>
      </c>
      <c r="F29" s="160">
        <v>0</v>
      </c>
      <c r="G29" s="161">
        <v>0</v>
      </c>
      <c r="H29" s="161">
        <v>0</v>
      </c>
      <c r="I29" s="161">
        <v>2033.8173100000001</v>
      </c>
      <c r="J29" s="161">
        <v>294.50436999999999</v>
      </c>
      <c r="K29" s="161">
        <v>2328.32168</v>
      </c>
      <c r="L29" s="161">
        <v>4161.5563700000002</v>
      </c>
      <c r="M29" s="161">
        <v>0</v>
      </c>
      <c r="N29" s="161">
        <v>4161.5563700000002</v>
      </c>
      <c r="O29" s="161">
        <v>6489.8780500000003</v>
      </c>
      <c r="P29" s="161">
        <v>25204.064690000003</v>
      </c>
      <c r="Q29" s="161">
        <v>0</v>
      </c>
      <c r="R29" s="162">
        <v>25204.064690000003</v>
      </c>
      <c r="S29" s="7"/>
      <c r="T29" s="7"/>
      <c r="U29" s="7"/>
      <c r="V29" s="7"/>
      <c r="W29" s="7"/>
      <c r="X29" s="7"/>
      <c r="Y29" s="7"/>
      <c r="Z29" s="7"/>
      <c r="AA29" s="7"/>
      <c r="AB29" s="7"/>
    </row>
    <row r="30" spans="1:28" ht="13.2">
      <c r="A30" s="163"/>
      <c r="B30" s="163"/>
      <c r="C30" s="159" t="s">
        <v>125</v>
      </c>
      <c r="D30" s="159" t="s">
        <v>125</v>
      </c>
      <c r="E30" s="159">
        <v>216</v>
      </c>
      <c r="F30" s="160">
        <v>0</v>
      </c>
      <c r="G30" s="161">
        <v>0</v>
      </c>
      <c r="H30" s="161">
        <v>0</v>
      </c>
      <c r="I30" s="161">
        <v>757.01367000000005</v>
      </c>
      <c r="J30" s="161">
        <v>0</v>
      </c>
      <c r="K30" s="161">
        <v>757.01367000000005</v>
      </c>
      <c r="L30" s="161">
        <v>993.26317000000006</v>
      </c>
      <c r="M30" s="161">
        <v>0</v>
      </c>
      <c r="N30" s="161">
        <v>993.26317000000006</v>
      </c>
      <c r="O30" s="161">
        <v>1750.27684</v>
      </c>
      <c r="P30" s="161">
        <v>10385.28644</v>
      </c>
      <c r="Q30" s="161">
        <v>0</v>
      </c>
      <c r="R30" s="162">
        <v>10385.28644</v>
      </c>
      <c r="S30" s="7"/>
      <c r="T30" s="7"/>
      <c r="U30" s="7"/>
      <c r="V30" s="7"/>
      <c r="W30" s="7"/>
      <c r="X30" s="7"/>
      <c r="Y30" s="7"/>
      <c r="Z30" s="7"/>
      <c r="AA30" s="7"/>
      <c r="AB30" s="7"/>
    </row>
    <row r="31" spans="1:28" ht="13.2">
      <c r="A31" s="163"/>
      <c r="B31" s="163"/>
      <c r="C31" s="159" t="s">
        <v>126</v>
      </c>
      <c r="D31" s="159" t="s">
        <v>126</v>
      </c>
      <c r="E31" s="159">
        <v>164</v>
      </c>
      <c r="F31" s="160">
        <v>0</v>
      </c>
      <c r="G31" s="161">
        <v>0</v>
      </c>
      <c r="H31" s="161">
        <v>0</v>
      </c>
      <c r="I31" s="161">
        <v>2139.6915199999999</v>
      </c>
      <c r="J31" s="161">
        <v>3.0200000000000001E-3</v>
      </c>
      <c r="K31" s="161">
        <v>2139.69454</v>
      </c>
      <c r="L31" s="161">
        <v>5277.0017600000001</v>
      </c>
      <c r="M31" s="161">
        <v>0</v>
      </c>
      <c r="N31" s="161">
        <v>5277.0017600000001</v>
      </c>
      <c r="O31" s="161">
        <v>7416.6962999999996</v>
      </c>
      <c r="P31" s="161">
        <v>48764.329880000005</v>
      </c>
      <c r="Q31" s="161">
        <v>0</v>
      </c>
      <c r="R31" s="162">
        <v>48764.329880000005</v>
      </c>
      <c r="S31" s="7"/>
      <c r="T31" s="7"/>
      <c r="U31" s="7"/>
      <c r="V31" s="7"/>
      <c r="W31" s="7"/>
      <c r="X31" s="7"/>
      <c r="Y31" s="7"/>
      <c r="Z31" s="7"/>
      <c r="AA31" s="7"/>
      <c r="AB31" s="7"/>
    </row>
    <row r="32" spans="1:28" ht="13.2">
      <c r="A32" s="163"/>
      <c r="B32" s="163"/>
      <c r="C32" s="159" t="s">
        <v>127</v>
      </c>
      <c r="D32" s="159" t="s">
        <v>127</v>
      </c>
      <c r="E32" s="159">
        <v>98</v>
      </c>
      <c r="F32" s="160">
        <v>0</v>
      </c>
      <c r="G32" s="161">
        <v>0</v>
      </c>
      <c r="H32" s="161">
        <v>0</v>
      </c>
      <c r="I32" s="161">
        <v>0</v>
      </c>
      <c r="J32" s="161">
        <v>0</v>
      </c>
      <c r="K32" s="161">
        <v>0</v>
      </c>
      <c r="L32" s="161">
        <v>0</v>
      </c>
      <c r="M32" s="161">
        <v>0</v>
      </c>
      <c r="N32" s="161">
        <v>0</v>
      </c>
      <c r="O32" s="161">
        <v>0</v>
      </c>
      <c r="P32" s="161">
        <v>0</v>
      </c>
      <c r="Q32" s="161">
        <v>0</v>
      </c>
      <c r="R32" s="162">
        <v>0</v>
      </c>
      <c r="S32" s="7"/>
      <c r="T32" s="7"/>
      <c r="U32" s="7"/>
      <c r="V32" s="7"/>
      <c r="W32" s="7"/>
      <c r="X32" s="7"/>
      <c r="Y32" s="7"/>
      <c r="Z32" s="7"/>
      <c r="AA32" s="7"/>
      <c r="AB32" s="7"/>
    </row>
    <row r="33" spans="1:28" ht="13.2">
      <c r="A33" s="163"/>
      <c r="B33" s="163"/>
      <c r="C33" s="159" t="s">
        <v>128</v>
      </c>
      <c r="D33" s="159" t="s">
        <v>128</v>
      </c>
      <c r="E33" s="159">
        <v>217</v>
      </c>
      <c r="F33" s="160">
        <v>0</v>
      </c>
      <c r="G33" s="161">
        <v>0</v>
      </c>
      <c r="H33" s="161">
        <v>0</v>
      </c>
      <c r="I33" s="161">
        <v>984.01796999999999</v>
      </c>
      <c r="J33" s="161">
        <v>0</v>
      </c>
      <c r="K33" s="161">
        <v>984.01796999999999</v>
      </c>
      <c r="L33" s="161">
        <v>2898.9635600000001</v>
      </c>
      <c r="M33" s="161">
        <v>0</v>
      </c>
      <c r="N33" s="161">
        <v>2898.9635600000001</v>
      </c>
      <c r="O33" s="161">
        <v>3882.98153</v>
      </c>
      <c r="P33" s="161">
        <v>17306.676039999998</v>
      </c>
      <c r="Q33" s="161">
        <v>0</v>
      </c>
      <c r="R33" s="162">
        <v>17306.676039999998</v>
      </c>
      <c r="S33" s="7"/>
      <c r="T33" s="7"/>
      <c r="U33" s="7"/>
      <c r="V33" s="7"/>
      <c r="W33" s="7"/>
      <c r="X33" s="7"/>
      <c r="Y33" s="7"/>
      <c r="Z33" s="7"/>
      <c r="AA33" s="7"/>
      <c r="AB33" s="7"/>
    </row>
    <row r="34" spans="1:28" ht="13.2">
      <c r="A34" s="163"/>
      <c r="B34" s="163"/>
      <c r="C34" s="159" t="s">
        <v>129</v>
      </c>
      <c r="D34" s="159" t="s">
        <v>130</v>
      </c>
      <c r="E34" s="159">
        <v>159</v>
      </c>
      <c r="F34" s="160">
        <v>0</v>
      </c>
      <c r="G34" s="161">
        <v>0</v>
      </c>
      <c r="H34" s="161">
        <v>0</v>
      </c>
      <c r="I34" s="161">
        <v>952.90268000000003</v>
      </c>
      <c r="J34" s="161">
        <v>2.8500000000000001E-3</v>
      </c>
      <c r="K34" s="161">
        <v>952.90553</v>
      </c>
      <c r="L34" s="161">
        <v>2145.32017</v>
      </c>
      <c r="M34" s="161">
        <v>0</v>
      </c>
      <c r="N34" s="161">
        <v>2145.32017</v>
      </c>
      <c r="O34" s="161">
        <v>3098.2257</v>
      </c>
      <c r="P34" s="161">
        <v>31483.04723</v>
      </c>
      <c r="Q34" s="161">
        <v>0</v>
      </c>
      <c r="R34" s="162">
        <v>31483.04723</v>
      </c>
      <c r="S34" s="7"/>
      <c r="T34" s="7"/>
      <c r="U34" s="7"/>
      <c r="V34" s="7"/>
      <c r="W34" s="7"/>
      <c r="X34" s="7"/>
      <c r="Y34" s="7"/>
      <c r="Z34" s="7"/>
      <c r="AA34" s="7"/>
      <c r="AB34" s="7"/>
    </row>
    <row r="35" spans="1:28" ht="13.2">
      <c r="A35" s="163"/>
      <c r="B35" s="163"/>
      <c r="C35" s="159" t="s">
        <v>131</v>
      </c>
      <c r="D35" s="159" t="s">
        <v>131</v>
      </c>
      <c r="E35" s="159">
        <v>191</v>
      </c>
      <c r="F35" s="160">
        <v>0</v>
      </c>
      <c r="G35" s="161">
        <v>0</v>
      </c>
      <c r="H35" s="161">
        <v>0</v>
      </c>
      <c r="I35" s="161">
        <v>2445.6038399999998</v>
      </c>
      <c r="J35" s="161">
        <v>24.033240000000003</v>
      </c>
      <c r="K35" s="161">
        <v>2469.63708</v>
      </c>
      <c r="L35" s="161">
        <v>7159.2766799999999</v>
      </c>
      <c r="M35" s="161">
        <v>0</v>
      </c>
      <c r="N35" s="161">
        <v>7159.2766799999999</v>
      </c>
      <c r="O35" s="161">
        <v>9628.9137599999995</v>
      </c>
      <c r="P35" s="161">
        <v>24931.012920000001</v>
      </c>
      <c r="Q35" s="161">
        <v>0</v>
      </c>
      <c r="R35" s="162">
        <v>24931.012920000001</v>
      </c>
      <c r="S35" s="7"/>
      <c r="T35" s="7"/>
      <c r="U35" s="7"/>
      <c r="V35" s="7"/>
      <c r="W35" s="7"/>
      <c r="X35" s="7"/>
      <c r="Y35" s="7"/>
      <c r="Z35" s="7"/>
      <c r="AA35" s="7"/>
      <c r="AB35" s="7"/>
    </row>
    <row r="36" spans="1:28" ht="13.2">
      <c r="A36" s="163"/>
      <c r="B36" s="163"/>
      <c r="C36" s="159" t="s">
        <v>132</v>
      </c>
      <c r="D36" s="159" t="s">
        <v>133</v>
      </c>
      <c r="E36" s="159">
        <v>167</v>
      </c>
      <c r="F36" s="160">
        <v>0</v>
      </c>
      <c r="G36" s="161">
        <v>0</v>
      </c>
      <c r="H36" s="161">
        <v>0</v>
      </c>
      <c r="I36" s="161">
        <v>872.17349000000002</v>
      </c>
      <c r="J36" s="161">
        <v>0</v>
      </c>
      <c r="K36" s="161">
        <v>872.17349000000002</v>
      </c>
      <c r="L36" s="161">
        <v>2592.60223</v>
      </c>
      <c r="M36" s="161">
        <v>0</v>
      </c>
      <c r="N36" s="161">
        <v>2592.60223</v>
      </c>
      <c r="O36" s="161">
        <v>3464.7757200000001</v>
      </c>
      <c r="P36" s="161">
        <v>15055.946529999999</v>
      </c>
      <c r="Q36" s="161">
        <v>0</v>
      </c>
      <c r="R36" s="162">
        <v>15055.946529999999</v>
      </c>
      <c r="S36" s="7"/>
      <c r="T36" s="7"/>
      <c r="U36" s="7"/>
      <c r="V36" s="7"/>
      <c r="W36" s="7"/>
      <c r="X36" s="7"/>
      <c r="Y36" s="7"/>
      <c r="Z36" s="7"/>
      <c r="AA36" s="7"/>
      <c r="AB36" s="7"/>
    </row>
    <row r="37" spans="1:28" ht="13.2">
      <c r="A37" s="163"/>
      <c r="B37" s="163"/>
      <c r="C37" s="159" t="s">
        <v>134</v>
      </c>
      <c r="D37" s="159" t="s">
        <v>134</v>
      </c>
      <c r="E37" s="159">
        <v>224</v>
      </c>
      <c r="F37" s="160">
        <v>0</v>
      </c>
      <c r="G37" s="161">
        <v>0</v>
      </c>
      <c r="H37" s="161">
        <v>0</v>
      </c>
      <c r="I37" s="161">
        <v>112.41616</v>
      </c>
      <c r="J37" s="161">
        <v>0</v>
      </c>
      <c r="K37" s="161">
        <v>112.41616</v>
      </c>
      <c r="L37" s="161">
        <v>276.58240000000001</v>
      </c>
      <c r="M37" s="161">
        <v>0</v>
      </c>
      <c r="N37" s="161">
        <v>276.58240000000001</v>
      </c>
      <c r="O37" s="161">
        <v>388.99856</v>
      </c>
      <c r="P37" s="161">
        <v>11078.209080000001</v>
      </c>
      <c r="Q37" s="161">
        <v>0</v>
      </c>
      <c r="R37" s="162">
        <v>11078.209080000001</v>
      </c>
      <c r="S37" s="7"/>
      <c r="T37" s="7"/>
      <c r="U37" s="7"/>
      <c r="V37" s="7"/>
      <c r="W37" s="7"/>
      <c r="X37" s="7"/>
      <c r="Y37" s="7"/>
      <c r="Z37" s="7"/>
      <c r="AA37" s="7"/>
      <c r="AB37" s="7"/>
    </row>
    <row r="38" spans="1:28" ht="13.2">
      <c r="A38" s="163"/>
      <c r="B38" s="159" t="s">
        <v>8</v>
      </c>
      <c r="C38" s="159" t="s">
        <v>135</v>
      </c>
      <c r="D38" s="159" t="s">
        <v>136</v>
      </c>
      <c r="E38" s="159">
        <v>37</v>
      </c>
      <c r="F38" s="160">
        <v>0</v>
      </c>
      <c r="G38" s="161">
        <v>0</v>
      </c>
      <c r="H38" s="161">
        <v>0</v>
      </c>
      <c r="I38" s="161">
        <v>4724.5032799999999</v>
      </c>
      <c r="J38" s="161">
        <v>2.8532899999999999</v>
      </c>
      <c r="K38" s="161">
        <v>4727.3565699999999</v>
      </c>
      <c r="L38" s="161">
        <v>10782.696960000001</v>
      </c>
      <c r="M38" s="161">
        <v>7.5955000000000004</v>
      </c>
      <c r="N38" s="161">
        <v>10790.292460000001</v>
      </c>
      <c r="O38" s="161">
        <v>15517.649029999999</v>
      </c>
      <c r="P38" s="161">
        <v>20251.591539999998</v>
      </c>
      <c r="Q38" s="161">
        <v>0</v>
      </c>
      <c r="R38" s="162">
        <v>20251.591539999998</v>
      </c>
      <c r="S38" s="7"/>
      <c r="T38" s="7"/>
      <c r="U38" s="7"/>
      <c r="V38" s="7"/>
      <c r="W38" s="7"/>
      <c r="X38" s="7"/>
      <c r="Y38" s="7"/>
      <c r="Z38" s="7"/>
      <c r="AA38" s="7"/>
      <c r="AB38" s="7"/>
    </row>
    <row r="39" spans="1:28" ht="13.2">
      <c r="A39" s="163"/>
      <c r="B39" s="159" t="s">
        <v>9</v>
      </c>
      <c r="C39" s="159" t="s">
        <v>137</v>
      </c>
      <c r="D39" s="159" t="s">
        <v>137</v>
      </c>
      <c r="E39" s="159">
        <v>194</v>
      </c>
      <c r="F39" s="160">
        <v>0</v>
      </c>
      <c r="G39" s="161">
        <v>0</v>
      </c>
      <c r="H39" s="161">
        <v>0</v>
      </c>
      <c r="I39" s="161">
        <v>615.4601899999999</v>
      </c>
      <c r="J39" s="161">
        <v>0.17118</v>
      </c>
      <c r="K39" s="161">
        <v>615.63136999999995</v>
      </c>
      <c r="L39" s="161">
        <v>552.86573999999996</v>
      </c>
      <c r="M39" s="161">
        <v>0</v>
      </c>
      <c r="N39" s="161">
        <v>552.86573999999996</v>
      </c>
      <c r="O39" s="161">
        <v>1168.49711</v>
      </c>
      <c r="P39" s="161">
        <v>10326.67035</v>
      </c>
      <c r="Q39" s="161">
        <v>0</v>
      </c>
      <c r="R39" s="162">
        <v>10326.67035</v>
      </c>
      <c r="S39" s="7"/>
      <c r="T39" s="7"/>
      <c r="U39" s="7"/>
      <c r="V39" s="7"/>
      <c r="W39" s="7"/>
      <c r="X39" s="7"/>
      <c r="Y39" s="7"/>
      <c r="Z39" s="7"/>
      <c r="AA39" s="7"/>
      <c r="AB39" s="7"/>
    </row>
    <row r="40" spans="1:28" ht="13.2">
      <c r="A40" s="163"/>
      <c r="B40" s="163"/>
      <c r="C40" s="159" t="s">
        <v>138</v>
      </c>
      <c r="D40" s="159" t="s">
        <v>139</v>
      </c>
      <c r="E40" s="159">
        <v>192</v>
      </c>
      <c r="F40" s="160">
        <v>0</v>
      </c>
      <c r="G40" s="161">
        <v>0</v>
      </c>
      <c r="H40" s="161">
        <v>0</v>
      </c>
      <c r="I40" s="161">
        <v>1159.47182</v>
      </c>
      <c r="J40" s="161">
        <v>104.58589000000001</v>
      </c>
      <c r="K40" s="161">
        <v>1264.05771</v>
      </c>
      <c r="L40" s="161">
        <v>2858.7626299999997</v>
      </c>
      <c r="M40" s="161">
        <v>5.1019100000000002</v>
      </c>
      <c r="N40" s="161">
        <v>2863.86454</v>
      </c>
      <c r="O40" s="161">
        <v>4127.9222499999996</v>
      </c>
      <c r="P40" s="161">
        <v>30970.839609999999</v>
      </c>
      <c r="Q40" s="161">
        <v>0</v>
      </c>
      <c r="R40" s="162">
        <v>30970.839609999999</v>
      </c>
      <c r="S40" s="7"/>
      <c r="T40" s="7"/>
      <c r="U40" s="7"/>
      <c r="V40" s="7"/>
      <c r="W40" s="7"/>
      <c r="X40" s="7"/>
      <c r="Y40" s="7"/>
      <c r="Z40" s="7"/>
      <c r="AA40" s="7"/>
      <c r="AB40" s="7"/>
    </row>
    <row r="41" spans="1:28" ht="13.2">
      <c r="A41" s="163"/>
      <c r="B41" s="163"/>
      <c r="C41" s="159" t="s">
        <v>9</v>
      </c>
      <c r="D41" s="159" t="s">
        <v>140</v>
      </c>
      <c r="E41" s="159">
        <v>172</v>
      </c>
      <c r="F41" s="160">
        <v>0</v>
      </c>
      <c r="G41" s="161">
        <v>0</v>
      </c>
      <c r="H41" s="161">
        <v>0</v>
      </c>
      <c r="I41" s="161">
        <v>1086.7996499999999</v>
      </c>
      <c r="J41" s="161">
        <v>0.50658999999999998</v>
      </c>
      <c r="K41" s="161">
        <v>1087.3062399999999</v>
      </c>
      <c r="L41" s="161">
        <v>3133.9413500000001</v>
      </c>
      <c r="M41" s="161">
        <v>0</v>
      </c>
      <c r="N41" s="161">
        <v>3133.9413500000001</v>
      </c>
      <c r="O41" s="161">
        <v>4221.2475899999999</v>
      </c>
      <c r="P41" s="161">
        <v>15831.48287</v>
      </c>
      <c r="Q41" s="161">
        <v>0</v>
      </c>
      <c r="R41" s="162">
        <v>15831.48287</v>
      </c>
      <c r="S41" s="7"/>
      <c r="T41" s="7"/>
      <c r="U41" s="7"/>
      <c r="V41" s="7"/>
      <c r="W41" s="7"/>
      <c r="X41" s="7"/>
      <c r="Y41" s="7"/>
      <c r="Z41" s="7"/>
      <c r="AA41" s="7"/>
      <c r="AB41" s="7"/>
    </row>
    <row r="42" spans="1:28" ht="13.2">
      <c r="A42" s="163"/>
      <c r="B42" s="163"/>
      <c r="C42" s="159" t="s">
        <v>141</v>
      </c>
      <c r="D42" s="159" t="s">
        <v>142</v>
      </c>
      <c r="E42" s="159">
        <v>193</v>
      </c>
      <c r="F42" s="160">
        <v>0</v>
      </c>
      <c r="G42" s="161">
        <v>0</v>
      </c>
      <c r="H42" s="161">
        <v>0</v>
      </c>
      <c r="I42" s="161">
        <v>651.16122999999993</v>
      </c>
      <c r="J42" s="161">
        <v>7.7300000000000008E-3</v>
      </c>
      <c r="K42" s="161">
        <v>651.16895999999997</v>
      </c>
      <c r="L42" s="161">
        <v>603.16381999999999</v>
      </c>
      <c r="M42" s="161">
        <v>0</v>
      </c>
      <c r="N42" s="161">
        <v>603.16381999999999</v>
      </c>
      <c r="O42" s="161">
        <v>1254.33278</v>
      </c>
      <c r="P42" s="161">
        <v>24697.21256</v>
      </c>
      <c r="Q42" s="161">
        <v>0</v>
      </c>
      <c r="R42" s="162">
        <v>24697.21256</v>
      </c>
      <c r="S42" s="7"/>
      <c r="T42" s="7"/>
      <c r="U42" s="7"/>
      <c r="V42" s="7"/>
      <c r="W42" s="7"/>
      <c r="X42" s="7"/>
      <c r="Y42" s="7"/>
      <c r="Z42" s="7"/>
      <c r="AA42" s="7"/>
      <c r="AB42" s="7"/>
    </row>
    <row r="43" spans="1:28" ht="13.2">
      <c r="A43" s="163"/>
      <c r="B43" s="163"/>
      <c r="C43" s="159" t="s">
        <v>143</v>
      </c>
      <c r="D43" s="159" t="s">
        <v>144</v>
      </c>
      <c r="E43" s="159">
        <v>215</v>
      </c>
      <c r="F43" s="160">
        <v>0</v>
      </c>
      <c r="G43" s="161">
        <v>0</v>
      </c>
      <c r="H43" s="161">
        <v>0</v>
      </c>
      <c r="I43" s="161">
        <v>343.26650000000001</v>
      </c>
      <c r="J43" s="161">
        <v>1.0056</v>
      </c>
      <c r="K43" s="161">
        <v>344.27209999999997</v>
      </c>
      <c r="L43" s="161">
        <v>380.88883000000004</v>
      </c>
      <c r="M43" s="161">
        <v>0</v>
      </c>
      <c r="N43" s="161">
        <v>380.88883000000004</v>
      </c>
      <c r="O43" s="161">
        <v>725.16093000000001</v>
      </c>
      <c r="P43" s="161">
        <v>8681.6982200000002</v>
      </c>
      <c r="Q43" s="161">
        <v>0</v>
      </c>
      <c r="R43" s="162">
        <v>8681.6982200000002</v>
      </c>
      <c r="S43" s="7"/>
      <c r="T43" s="7"/>
      <c r="U43" s="7"/>
      <c r="V43" s="7"/>
      <c r="W43" s="7"/>
      <c r="X43" s="7"/>
      <c r="Y43" s="7"/>
      <c r="Z43" s="7"/>
      <c r="AA43" s="7"/>
      <c r="AB43" s="7"/>
    </row>
    <row r="44" spans="1:28" ht="13.2">
      <c r="A44" s="163"/>
      <c r="B44" s="163"/>
      <c r="C44" s="159" t="s">
        <v>145</v>
      </c>
      <c r="D44" s="159" t="s">
        <v>146</v>
      </c>
      <c r="E44" s="159">
        <v>174</v>
      </c>
      <c r="F44" s="160">
        <v>0</v>
      </c>
      <c r="G44" s="161">
        <v>0</v>
      </c>
      <c r="H44" s="161">
        <v>0</v>
      </c>
      <c r="I44" s="161">
        <v>0</v>
      </c>
      <c r="J44" s="161">
        <v>0</v>
      </c>
      <c r="K44" s="161">
        <v>0</v>
      </c>
      <c r="L44" s="161">
        <v>0</v>
      </c>
      <c r="M44" s="161">
        <v>0</v>
      </c>
      <c r="N44" s="161">
        <v>0</v>
      </c>
      <c r="O44" s="161">
        <v>0</v>
      </c>
      <c r="P44" s="161">
        <v>0.15234999999999999</v>
      </c>
      <c r="Q44" s="161">
        <v>0</v>
      </c>
      <c r="R44" s="162">
        <v>0.15234999999999999</v>
      </c>
      <c r="S44" s="7"/>
      <c r="T44" s="7"/>
      <c r="U44" s="7"/>
      <c r="V44" s="7"/>
      <c r="W44" s="7"/>
      <c r="X44" s="7"/>
      <c r="Y44" s="7"/>
      <c r="Z44" s="7"/>
      <c r="AA44" s="7"/>
      <c r="AB44" s="7"/>
    </row>
    <row r="45" spans="1:28" ht="13.2">
      <c r="A45" s="163"/>
      <c r="B45" s="159" t="s">
        <v>10</v>
      </c>
      <c r="C45" s="159" t="s">
        <v>10</v>
      </c>
      <c r="D45" s="159" t="s">
        <v>10</v>
      </c>
      <c r="E45" s="159">
        <v>65</v>
      </c>
      <c r="F45" s="160">
        <v>0</v>
      </c>
      <c r="G45" s="161">
        <v>0</v>
      </c>
      <c r="H45" s="161">
        <v>0</v>
      </c>
      <c r="I45" s="161">
        <v>1869.7096100000001</v>
      </c>
      <c r="J45" s="161">
        <v>0.25140000000000001</v>
      </c>
      <c r="K45" s="161">
        <v>1869.96101</v>
      </c>
      <c r="L45" s="161">
        <v>7422.7566799999995</v>
      </c>
      <c r="M45" s="161">
        <v>0</v>
      </c>
      <c r="N45" s="161">
        <v>7422.7566799999995</v>
      </c>
      <c r="O45" s="161">
        <v>9292.7176899999995</v>
      </c>
      <c r="P45" s="161">
        <v>35271.782859999999</v>
      </c>
      <c r="Q45" s="161">
        <v>0</v>
      </c>
      <c r="R45" s="162">
        <v>35271.782859999999</v>
      </c>
      <c r="S45" s="7"/>
      <c r="T45" s="7"/>
      <c r="U45" s="7"/>
      <c r="V45" s="7"/>
      <c r="W45" s="7"/>
      <c r="X45" s="7"/>
      <c r="Y45" s="7"/>
      <c r="Z45" s="7"/>
      <c r="AA45" s="7"/>
      <c r="AB45" s="7"/>
    </row>
    <row r="46" spans="1:28" ht="13.2">
      <c r="A46" s="163"/>
      <c r="B46" s="163"/>
      <c r="C46" s="159" t="s">
        <v>147</v>
      </c>
      <c r="D46" s="159" t="s">
        <v>148</v>
      </c>
      <c r="E46" s="159">
        <v>3</v>
      </c>
      <c r="F46" s="160">
        <v>0</v>
      </c>
      <c r="G46" s="161">
        <v>0</v>
      </c>
      <c r="H46" s="161">
        <v>0</v>
      </c>
      <c r="I46" s="161">
        <v>3115.7800099999999</v>
      </c>
      <c r="J46" s="161">
        <v>69.640529999999998</v>
      </c>
      <c r="K46" s="161">
        <v>3185.4205400000001</v>
      </c>
      <c r="L46" s="161">
        <v>6942.6948000000002</v>
      </c>
      <c r="M46" s="161">
        <v>23.74175</v>
      </c>
      <c r="N46" s="161">
        <v>6966.4365499999994</v>
      </c>
      <c r="O46" s="161">
        <v>10151.85709</v>
      </c>
      <c r="P46" s="161">
        <v>34302.491219999996</v>
      </c>
      <c r="Q46" s="161">
        <v>0</v>
      </c>
      <c r="R46" s="162">
        <v>34302.491219999996</v>
      </c>
      <c r="S46" s="7"/>
      <c r="T46" s="7"/>
      <c r="U46" s="7"/>
      <c r="V46" s="7"/>
      <c r="W46" s="7"/>
      <c r="X46" s="7"/>
      <c r="Y46" s="7"/>
      <c r="Z46" s="7"/>
      <c r="AA46" s="7"/>
      <c r="AB46" s="7"/>
    </row>
    <row r="47" spans="1:28" ht="13.2">
      <c r="A47" s="163"/>
      <c r="B47" s="159" t="s">
        <v>149</v>
      </c>
      <c r="C47" s="159" t="s">
        <v>149</v>
      </c>
      <c r="D47" s="159" t="s">
        <v>149</v>
      </c>
      <c r="E47" s="159">
        <v>13</v>
      </c>
      <c r="F47" s="160">
        <v>0</v>
      </c>
      <c r="G47" s="161">
        <v>0</v>
      </c>
      <c r="H47" s="161">
        <v>0</v>
      </c>
      <c r="I47" s="161">
        <v>7459.9993299999996</v>
      </c>
      <c r="J47" s="161">
        <v>2.0251800000000002</v>
      </c>
      <c r="K47" s="161">
        <v>7462.0245100000002</v>
      </c>
      <c r="L47" s="161">
        <v>6459.3054900000006</v>
      </c>
      <c r="M47" s="161">
        <v>0</v>
      </c>
      <c r="N47" s="161">
        <v>6459.3054900000006</v>
      </c>
      <c r="O47" s="161">
        <v>13921.33</v>
      </c>
      <c r="P47" s="161">
        <v>41081.495219999997</v>
      </c>
      <c r="Q47" s="161">
        <v>0</v>
      </c>
      <c r="R47" s="162">
        <v>41081.495219999997</v>
      </c>
      <c r="S47" s="7"/>
      <c r="T47" s="7"/>
      <c r="U47" s="7"/>
      <c r="V47" s="7"/>
      <c r="W47" s="7"/>
      <c r="X47" s="7"/>
      <c r="Y47" s="7"/>
      <c r="Z47" s="7"/>
      <c r="AA47" s="7"/>
      <c r="AB47" s="7"/>
    </row>
    <row r="48" spans="1:28" ht="13.2">
      <c r="A48" s="163"/>
      <c r="B48" s="163"/>
      <c r="C48" s="159" t="s">
        <v>150</v>
      </c>
      <c r="D48" s="159" t="s">
        <v>151</v>
      </c>
      <c r="E48" s="159">
        <v>56</v>
      </c>
      <c r="F48" s="160">
        <v>0</v>
      </c>
      <c r="G48" s="161">
        <v>0</v>
      </c>
      <c r="H48" s="161">
        <v>0</v>
      </c>
      <c r="I48" s="161">
        <v>2784.8649100000002</v>
      </c>
      <c r="J48" s="161">
        <v>0.65452999999999995</v>
      </c>
      <c r="K48" s="161">
        <v>2785.51944</v>
      </c>
      <c r="L48" s="161">
        <v>1133.3512000000001</v>
      </c>
      <c r="M48" s="161">
        <v>0</v>
      </c>
      <c r="N48" s="161">
        <v>1133.3512000000001</v>
      </c>
      <c r="O48" s="161">
        <v>3918.8706400000001</v>
      </c>
      <c r="P48" s="161">
        <v>44414.473450000005</v>
      </c>
      <c r="Q48" s="161">
        <v>0</v>
      </c>
      <c r="R48" s="162">
        <v>44414.473450000005</v>
      </c>
      <c r="S48" s="7"/>
      <c r="T48" s="7"/>
      <c r="U48" s="7"/>
      <c r="V48" s="7"/>
      <c r="W48" s="7"/>
      <c r="X48" s="7"/>
      <c r="Y48" s="7"/>
      <c r="Z48" s="7"/>
      <c r="AA48" s="7"/>
      <c r="AB48" s="7"/>
    </row>
    <row r="49" spans="1:28" ht="13.2">
      <c r="A49" s="163"/>
      <c r="B49" s="163"/>
      <c r="C49" s="159" t="s">
        <v>152</v>
      </c>
      <c r="D49" s="159" t="s">
        <v>153</v>
      </c>
      <c r="E49" s="159">
        <v>218</v>
      </c>
      <c r="F49" s="160">
        <v>0</v>
      </c>
      <c r="G49" s="161">
        <v>0</v>
      </c>
      <c r="H49" s="161">
        <v>0</v>
      </c>
      <c r="I49" s="161">
        <v>610.48083999999994</v>
      </c>
      <c r="J49" s="161">
        <v>4.0899999999999999E-2</v>
      </c>
      <c r="K49" s="161">
        <v>610.52174000000002</v>
      </c>
      <c r="L49" s="161">
        <v>1039.07375</v>
      </c>
      <c r="M49" s="161">
        <v>0</v>
      </c>
      <c r="N49" s="161">
        <v>1039.07375</v>
      </c>
      <c r="O49" s="161">
        <v>1649.5954899999999</v>
      </c>
      <c r="P49" s="161">
        <v>14774.32518</v>
      </c>
      <c r="Q49" s="161">
        <v>0</v>
      </c>
      <c r="R49" s="162">
        <v>14774.32518</v>
      </c>
      <c r="S49" s="7"/>
      <c r="T49" s="7"/>
      <c r="U49" s="7"/>
      <c r="V49" s="7"/>
      <c r="W49" s="7"/>
      <c r="X49" s="7"/>
      <c r="Y49" s="7"/>
      <c r="Z49" s="7"/>
      <c r="AA49" s="7"/>
      <c r="AB49" s="7"/>
    </row>
    <row r="50" spans="1:28" ht="13.2">
      <c r="A50" s="163"/>
      <c r="B50" s="159" t="s">
        <v>12</v>
      </c>
      <c r="C50" s="159" t="s">
        <v>12</v>
      </c>
      <c r="D50" s="159" t="s">
        <v>12</v>
      </c>
      <c r="E50" s="159">
        <v>198</v>
      </c>
      <c r="F50" s="160">
        <v>0</v>
      </c>
      <c r="G50" s="161">
        <v>0</v>
      </c>
      <c r="H50" s="161">
        <v>0</v>
      </c>
      <c r="I50" s="161">
        <v>1351.99992</v>
      </c>
      <c r="J50" s="161">
        <v>68.077029999999993</v>
      </c>
      <c r="K50" s="161">
        <v>1420.0769499999999</v>
      </c>
      <c r="L50" s="161">
        <v>5050.2940399999998</v>
      </c>
      <c r="M50" s="161">
        <v>57.825870000000002</v>
      </c>
      <c r="N50" s="161">
        <v>5108.1199100000003</v>
      </c>
      <c r="O50" s="161">
        <v>6528.19686</v>
      </c>
      <c r="P50" s="161">
        <v>15718.772369999999</v>
      </c>
      <c r="Q50" s="161">
        <v>0</v>
      </c>
      <c r="R50" s="162">
        <v>15718.772369999999</v>
      </c>
      <c r="S50" s="7"/>
      <c r="T50" s="7"/>
      <c r="U50" s="7"/>
      <c r="V50" s="7"/>
      <c r="W50" s="7"/>
      <c r="X50" s="7"/>
      <c r="Y50" s="7"/>
      <c r="Z50" s="7"/>
      <c r="AA50" s="7"/>
      <c r="AB50" s="7"/>
    </row>
    <row r="51" spans="1:28" ht="13.2">
      <c r="A51" s="163"/>
      <c r="B51" s="159" t="s">
        <v>154</v>
      </c>
      <c r="C51" s="159" t="s">
        <v>155</v>
      </c>
      <c r="D51" s="159" t="s">
        <v>155</v>
      </c>
      <c r="E51" s="159">
        <v>6</v>
      </c>
      <c r="F51" s="160">
        <v>0</v>
      </c>
      <c r="G51" s="161">
        <v>0</v>
      </c>
      <c r="H51" s="161">
        <v>0</v>
      </c>
      <c r="I51" s="161">
        <v>2824.9604399999998</v>
      </c>
      <c r="J51" s="161">
        <v>14.84225</v>
      </c>
      <c r="K51" s="161">
        <v>2839.80269</v>
      </c>
      <c r="L51" s="161">
        <v>4318.8583200000003</v>
      </c>
      <c r="M51" s="161">
        <v>0</v>
      </c>
      <c r="N51" s="161">
        <v>4318.8583200000003</v>
      </c>
      <c r="O51" s="161">
        <v>7158.6610099999998</v>
      </c>
      <c r="P51" s="161">
        <v>15824.614609999999</v>
      </c>
      <c r="Q51" s="161">
        <v>0</v>
      </c>
      <c r="R51" s="162">
        <v>15824.614609999999</v>
      </c>
      <c r="S51" s="7"/>
      <c r="T51" s="7"/>
      <c r="U51" s="7"/>
      <c r="V51" s="7"/>
      <c r="W51" s="7"/>
      <c r="X51" s="7"/>
      <c r="Y51" s="7"/>
      <c r="Z51" s="7"/>
      <c r="AA51" s="7"/>
      <c r="AB51" s="7"/>
    </row>
    <row r="52" spans="1:28" ht="13.2">
      <c r="A52" s="163"/>
      <c r="B52" s="163"/>
      <c r="C52" s="163"/>
      <c r="D52" s="159" t="s">
        <v>156</v>
      </c>
      <c r="E52" s="159">
        <v>4</v>
      </c>
      <c r="F52" s="160">
        <v>0</v>
      </c>
      <c r="G52" s="161">
        <v>0</v>
      </c>
      <c r="H52" s="161">
        <v>0</v>
      </c>
      <c r="I52" s="161">
        <v>6974.3600199999992</v>
      </c>
      <c r="J52" s="161">
        <v>0.32886000000000004</v>
      </c>
      <c r="K52" s="161">
        <v>6974.6888799999997</v>
      </c>
      <c r="L52" s="161">
        <v>5386.6318700000002</v>
      </c>
      <c r="M52" s="161">
        <v>0</v>
      </c>
      <c r="N52" s="161">
        <v>5386.6318700000002</v>
      </c>
      <c r="O52" s="161">
        <v>12361.320750000001</v>
      </c>
      <c r="P52" s="161">
        <v>29402.025379999999</v>
      </c>
      <c r="Q52" s="161">
        <v>0</v>
      </c>
      <c r="R52" s="162">
        <v>29402.025379999999</v>
      </c>
      <c r="S52" s="7"/>
      <c r="T52" s="7"/>
      <c r="U52" s="7"/>
      <c r="V52" s="7"/>
      <c r="W52" s="7"/>
      <c r="X52" s="7"/>
      <c r="Y52" s="7"/>
      <c r="Z52" s="7"/>
      <c r="AA52" s="7"/>
      <c r="AB52" s="7"/>
    </row>
    <row r="53" spans="1:28" ht="13.2">
      <c r="A53" s="163"/>
      <c r="B53" s="163"/>
      <c r="C53" s="163"/>
      <c r="D53" s="159" t="s">
        <v>157</v>
      </c>
      <c r="E53" s="159">
        <v>212</v>
      </c>
      <c r="F53" s="160">
        <v>0</v>
      </c>
      <c r="G53" s="161">
        <v>0</v>
      </c>
      <c r="H53" s="161">
        <v>0</v>
      </c>
      <c r="I53" s="161">
        <v>1559.7586799999999</v>
      </c>
      <c r="J53" s="161">
        <v>0</v>
      </c>
      <c r="K53" s="161">
        <v>1559.7586799999999</v>
      </c>
      <c r="L53" s="161">
        <v>791.81432999999993</v>
      </c>
      <c r="M53" s="161">
        <v>0</v>
      </c>
      <c r="N53" s="161">
        <v>791.81432999999993</v>
      </c>
      <c r="O53" s="161">
        <v>2351.5730099999996</v>
      </c>
      <c r="P53" s="161">
        <v>13751.113230000001</v>
      </c>
      <c r="Q53" s="161">
        <v>0</v>
      </c>
      <c r="R53" s="162">
        <v>13751.113230000001</v>
      </c>
      <c r="S53" s="7"/>
      <c r="T53" s="7"/>
      <c r="U53" s="7"/>
      <c r="V53" s="7"/>
      <c r="W53" s="7"/>
      <c r="X53" s="7"/>
      <c r="Y53" s="7"/>
      <c r="Z53" s="7"/>
      <c r="AA53" s="7"/>
      <c r="AB53" s="7"/>
    </row>
    <row r="54" spans="1:28" ht="13.2">
      <c r="A54" s="163"/>
      <c r="B54" s="163"/>
      <c r="C54" s="159" t="s">
        <v>158</v>
      </c>
      <c r="D54" s="159" t="s">
        <v>158</v>
      </c>
      <c r="E54" s="159">
        <v>68</v>
      </c>
      <c r="F54" s="160">
        <v>0</v>
      </c>
      <c r="G54" s="161">
        <v>0</v>
      </c>
      <c r="H54" s="161">
        <v>0</v>
      </c>
      <c r="I54" s="161">
        <v>2123.6684799999998</v>
      </c>
      <c r="J54" s="161">
        <v>8.4972600000000007</v>
      </c>
      <c r="K54" s="161">
        <v>2132.1657400000004</v>
      </c>
      <c r="L54" s="161">
        <v>4940.2611200000001</v>
      </c>
      <c r="M54" s="161">
        <v>0</v>
      </c>
      <c r="N54" s="161">
        <v>4940.2611200000001</v>
      </c>
      <c r="O54" s="161">
        <v>7072.4268600000005</v>
      </c>
      <c r="P54" s="161">
        <v>14426.033300000001</v>
      </c>
      <c r="Q54" s="161">
        <v>0</v>
      </c>
      <c r="R54" s="162">
        <v>14426.033300000001</v>
      </c>
      <c r="S54" s="7"/>
      <c r="T54" s="7"/>
      <c r="U54" s="7"/>
      <c r="V54" s="7"/>
      <c r="W54" s="7"/>
      <c r="X54" s="7"/>
      <c r="Y54" s="7"/>
      <c r="Z54" s="7"/>
      <c r="AA54" s="7"/>
      <c r="AB54" s="7"/>
    </row>
    <row r="55" spans="1:28" ht="13.2">
      <c r="A55" s="163"/>
      <c r="B55" s="163"/>
      <c r="C55" s="159" t="s">
        <v>159</v>
      </c>
      <c r="D55" s="159" t="s">
        <v>159</v>
      </c>
      <c r="E55" s="159">
        <v>220</v>
      </c>
      <c r="F55" s="160">
        <v>0</v>
      </c>
      <c r="G55" s="161">
        <v>0</v>
      </c>
      <c r="H55" s="161">
        <v>0</v>
      </c>
      <c r="I55" s="161">
        <v>1836.9669899999999</v>
      </c>
      <c r="J55" s="161">
        <v>3.0499999999999998E-3</v>
      </c>
      <c r="K55" s="161">
        <v>1836.9700399999999</v>
      </c>
      <c r="L55" s="161">
        <v>2560.81466</v>
      </c>
      <c r="M55" s="161">
        <v>0</v>
      </c>
      <c r="N55" s="161">
        <v>2560.81466</v>
      </c>
      <c r="O55" s="161">
        <v>4397.7847000000002</v>
      </c>
      <c r="P55" s="161">
        <v>12822.968339999999</v>
      </c>
      <c r="Q55" s="161">
        <v>0</v>
      </c>
      <c r="R55" s="162">
        <v>12822.968339999999</v>
      </c>
      <c r="S55" s="7"/>
      <c r="T55" s="7"/>
      <c r="U55" s="7"/>
      <c r="V55" s="7"/>
      <c r="W55" s="7"/>
      <c r="X55" s="7"/>
      <c r="Y55" s="7"/>
      <c r="Z55" s="7"/>
      <c r="AA55" s="7"/>
      <c r="AB55" s="7"/>
    </row>
    <row r="56" spans="1:28" ht="13.2">
      <c r="A56" s="163"/>
      <c r="B56" s="163"/>
      <c r="C56" s="159" t="s">
        <v>160</v>
      </c>
      <c r="D56" s="159" t="s">
        <v>161</v>
      </c>
      <c r="E56" s="159">
        <v>55</v>
      </c>
      <c r="F56" s="160">
        <v>0</v>
      </c>
      <c r="G56" s="161">
        <v>0</v>
      </c>
      <c r="H56" s="161">
        <v>0</v>
      </c>
      <c r="I56" s="161">
        <v>2239.6952500000002</v>
      </c>
      <c r="J56" s="161">
        <v>0.22394</v>
      </c>
      <c r="K56" s="161">
        <v>2239.9191900000001</v>
      </c>
      <c r="L56" s="161">
        <v>4345.32017</v>
      </c>
      <c r="M56" s="161">
        <v>0</v>
      </c>
      <c r="N56" s="161">
        <v>4345.32017</v>
      </c>
      <c r="O56" s="161">
        <v>6585.2393600000005</v>
      </c>
      <c r="P56" s="161">
        <v>19751.125989999997</v>
      </c>
      <c r="Q56" s="161">
        <v>0</v>
      </c>
      <c r="R56" s="162">
        <v>19751.125989999997</v>
      </c>
      <c r="S56" s="7"/>
      <c r="T56" s="7"/>
      <c r="U56" s="7"/>
      <c r="V56" s="7"/>
      <c r="W56" s="7"/>
      <c r="X56" s="7"/>
      <c r="Y56" s="7"/>
      <c r="Z56" s="7"/>
      <c r="AA56" s="7"/>
      <c r="AB56" s="7"/>
    </row>
    <row r="57" spans="1:28" ht="13.2">
      <c r="A57" s="163"/>
      <c r="B57" s="163"/>
      <c r="C57" s="163"/>
      <c r="D57" s="159" t="s">
        <v>160</v>
      </c>
      <c r="E57" s="159">
        <v>1</v>
      </c>
      <c r="F57" s="160">
        <v>0</v>
      </c>
      <c r="G57" s="161">
        <v>0</v>
      </c>
      <c r="H57" s="161">
        <v>0</v>
      </c>
      <c r="I57" s="161">
        <v>5816.7356399999999</v>
      </c>
      <c r="J57" s="161">
        <v>152.59402</v>
      </c>
      <c r="K57" s="161">
        <v>5969.3296600000003</v>
      </c>
      <c r="L57" s="161">
        <v>22584.712079999998</v>
      </c>
      <c r="M57" s="161">
        <v>37.446100000000001</v>
      </c>
      <c r="N57" s="161">
        <v>22622.158179999999</v>
      </c>
      <c r="O57" s="161">
        <v>28591.487840000002</v>
      </c>
      <c r="P57" s="161">
        <v>24968.021370000002</v>
      </c>
      <c r="Q57" s="161">
        <v>2.3883000000000001</v>
      </c>
      <c r="R57" s="162">
        <v>24970.409670000001</v>
      </c>
      <c r="S57" s="7"/>
      <c r="T57" s="7"/>
      <c r="U57" s="7"/>
      <c r="V57" s="7"/>
      <c r="W57" s="7"/>
      <c r="X57" s="7"/>
      <c r="Y57" s="7"/>
      <c r="Z57" s="7"/>
      <c r="AA57" s="7"/>
      <c r="AB57" s="7"/>
    </row>
    <row r="58" spans="1:28" ht="13.2">
      <c r="A58" s="163"/>
      <c r="B58" s="163"/>
      <c r="C58" s="163"/>
      <c r="D58" s="163"/>
      <c r="E58" s="164">
        <v>11</v>
      </c>
      <c r="F58" s="165">
        <v>0</v>
      </c>
      <c r="G58" s="118">
        <v>0</v>
      </c>
      <c r="H58" s="118">
        <v>0</v>
      </c>
      <c r="I58" s="118">
        <v>6439.4668099999999</v>
      </c>
      <c r="J58" s="118">
        <v>63.240370000000006</v>
      </c>
      <c r="K58" s="118">
        <v>6502.7071799999994</v>
      </c>
      <c r="L58" s="118">
        <v>29427.210370000001</v>
      </c>
      <c r="M58" s="118">
        <v>48.961889999999997</v>
      </c>
      <c r="N58" s="118">
        <v>29476.172260000003</v>
      </c>
      <c r="O58" s="118">
        <v>35978.879439999997</v>
      </c>
      <c r="P58" s="118">
        <v>33767.032960000004</v>
      </c>
      <c r="Q58" s="118">
        <v>0</v>
      </c>
      <c r="R58" s="166">
        <v>33767.032960000004</v>
      </c>
      <c r="S58" s="7"/>
      <c r="T58" s="7"/>
      <c r="U58" s="7"/>
      <c r="V58" s="7"/>
      <c r="W58" s="7"/>
      <c r="X58" s="7"/>
      <c r="Y58" s="7"/>
      <c r="Z58" s="7"/>
      <c r="AA58" s="7"/>
      <c r="AB58" s="7"/>
    </row>
    <row r="59" spans="1:28" ht="13.2">
      <c r="A59" s="163"/>
      <c r="B59" s="163"/>
      <c r="C59" s="159" t="s">
        <v>162</v>
      </c>
      <c r="D59" s="159" t="s">
        <v>162</v>
      </c>
      <c r="E59" s="159">
        <v>26</v>
      </c>
      <c r="F59" s="160">
        <v>0</v>
      </c>
      <c r="G59" s="161">
        <v>0</v>
      </c>
      <c r="H59" s="161">
        <v>0</v>
      </c>
      <c r="I59" s="161">
        <v>3165.34915</v>
      </c>
      <c r="J59" s="161">
        <v>6.2890100000000002</v>
      </c>
      <c r="K59" s="161">
        <v>3171.63816</v>
      </c>
      <c r="L59" s="161">
        <v>12591.12047</v>
      </c>
      <c r="M59" s="161">
        <v>0</v>
      </c>
      <c r="N59" s="161">
        <v>12591.12047</v>
      </c>
      <c r="O59" s="161">
        <v>15762.75863</v>
      </c>
      <c r="P59" s="161">
        <v>18816.68866</v>
      </c>
      <c r="Q59" s="161">
        <v>0</v>
      </c>
      <c r="R59" s="162">
        <v>18816.68866</v>
      </c>
      <c r="S59" s="7"/>
      <c r="T59" s="7"/>
      <c r="U59" s="7"/>
      <c r="V59" s="7"/>
      <c r="W59" s="7"/>
      <c r="X59" s="7"/>
      <c r="Y59" s="7"/>
      <c r="Z59" s="7"/>
      <c r="AA59" s="7"/>
      <c r="AB59" s="7"/>
    </row>
    <row r="60" spans="1:28" ht="13.2">
      <c r="A60" s="163"/>
      <c r="B60" s="163"/>
      <c r="C60" s="159" t="s">
        <v>163</v>
      </c>
      <c r="D60" s="159" t="s">
        <v>164</v>
      </c>
      <c r="E60" s="159">
        <v>66</v>
      </c>
      <c r="F60" s="160">
        <v>0</v>
      </c>
      <c r="G60" s="161">
        <v>0</v>
      </c>
      <c r="H60" s="161">
        <v>0</v>
      </c>
      <c r="I60" s="161">
        <v>6213.0805</v>
      </c>
      <c r="J60" s="161">
        <v>0.23105000000000001</v>
      </c>
      <c r="K60" s="161">
        <v>6213.3115499999994</v>
      </c>
      <c r="L60" s="161">
        <v>1167.05305</v>
      </c>
      <c r="M60" s="161">
        <v>0</v>
      </c>
      <c r="N60" s="161">
        <v>1167.05305</v>
      </c>
      <c r="O60" s="161">
        <v>7380.3645999999999</v>
      </c>
      <c r="P60" s="161">
        <v>36425.040090000002</v>
      </c>
      <c r="Q60" s="161">
        <v>0</v>
      </c>
      <c r="R60" s="162">
        <v>36425.040090000002</v>
      </c>
      <c r="S60" s="7"/>
      <c r="T60" s="7"/>
      <c r="U60" s="7"/>
      <c r="V60" s="7"/>
      <c r="W60" s="7"/>
      <c r="X60" s="7"/>
      <c r="Y60" s="7"/>
      <c r="Z60" s="7"/>
      <c r="AA60" s="7"/>
      <c r="AB60" s="7"/>
    </row>
    <row r="61" spans="1:28" ht="13.2">
      <c r="A61" s="163"/>
      <c r="B61" s="163"/>
      <c r="C61" s="163"/>
      <c r="D61" s="159" t="s">
        <v>163</v>
      </c>
      <c r="E61" s="159">
        <v>5</v>
      </c>
      <c r="F61" s="160">
        <v>0</v>
      </c>
      <c r="G61" s="161">
        <v>0</v>
      </c>
      <c r="H61" s="161">
        <v>0</v>
      </c>
      <c r="I61" s="161">
        <v>3621.7216699999999</v>
      </c>
      <c r="J61" s="161">
        <v>2.6431499999999999</v>
      </c>
      <c r="K61" s="161">
        <v>3624.3648199999998</v>
      </c>
      <c r="L61" s="161">
        <v>3234.8247999999999</v>
      </c>
      <c r="M61" s="161">
        <v>0</v>
      </c>
      <c r="N61" s="161">
        <v>3234.8247999999999</v>
      </c>
      <c r="O61" s="161">
        <v>6859.1896200000001</v>
      </c>
      <c r="P61" s="161">
        <v>19933.644319999999</v>
      </c>
      <c r="Q61" s="161">
        <v>0</v>
      </c>
      <c r="R61" s="162">
        <v>19933.644319999999</v>
      </c>
      <c r="S61" s="7"/>
      <c r="T61" s="7"/>
      <c r="U61" s="7"/>
      <c r="V61" s="7"/>
      <c r="W61" s="7"/>
      <c r="X61" s="7"/>
      <c r="Y61" s="7"/>
      <c r="Z61" s="7"/>
      <c r="AA61" s="7"/>
      <c r="AB61" s="7"/>
    </row>
    <row r="62" spans="1:28" ht="13.2">
      <c r="A62" s="163"/>
      <c r="B62" s="163"/>
      <c r="C62" s="159" t="s">
        <v>165</v>
      </c>
      <c r="D62" s="159" t="s">
        <v>165</v>
      </c>
      <c r="E62" s="159">
        <v>14</v>
      </c>
      <c r="F62" s="160">
        <v>0</v>
      </c>
      <c r="G62" s="161">
        <v>0</v>
      </c>
      <c r="H62" s="161">
        <v>0</v>
      </c>
      <c r="I62" s="161">
        <v>2817.0059000000001</v>
      </c>
      <c r="J62" s="161">
        <v>0.47192000000000001</v>
      </c>
      <c r="K62" s="161">
        <v>2817.4778199999996</v>
      </c>
      <c r="L62" s="161">
        <v>5821.63274</v>
      </c>
      <c r="M62" s="161">
        <v>0</v>
      </c>
      <c r="N62" s="161">
        <v>5821.63274</v>
      </c>
      <c r="O62" s="161">
        <v>8639.110560000001</v>
      </c>
      <c r="P62" s="161">
        <v>23629.614320000001</v>
      </c>
      <c r="Q62" s="161">
        <v>0</v>
      </c>
      <c r="R62" s="162">
        <v>23629.614320000001</v>
      </c>
      <c r="S62" s="7"/>
      <c r="T62" s="7"/>
      <c r="U62" s="7"/>
      <c r="V62" s="7"/>
      <c r="W62" s="7"/>
      <c r="X62" s="7"/>
      <c r="Y62" s="7"/>
      <c r="Z62" s="7"/>
      <c r="AA62" s="7"/>
      <c r="AB62" s="7"/>
    </row>
    <row r="63" spans="1:28" ht="13.2">
      <c r="A63" s="163"/>
      <c r="B63" s="163"/>
      <c r="C63" s="159" t="s">
        <v>166</v>
      </c>
      <c r="D63" s="159" t="s">
        <v>167</v>
      </c>
      <c r="E63" s="159">
        <v>27</v>
      </c>
      <c r="F63" s="160">
        <v>0</v>
      </c>
      <c r="G63" s="161">
        <v>0</v>
      </c>
      <c r="H63" s="161">
        <v>0</v>
      </c>
      <c r="I63" s="161">
        <v>1656.8038799999999</v>
      </c>
      <c r="J63" s="161">
        <v>0.71292</v>
      </c>
      <c r="K63" s="161">
        <v>1657.5168000000001</v>
      </c>
      <c r="L63" s="161">
        <v>5699.8272300000008</v>
      </c>
      <c r="M63" s="161">
        <v>105.46236</v>
      </c>
      <c r="N63" s="161">
        <v>5805.2895899999994</v>
      </c>
      <c r="O63" s="161">
        <v>7462.8063899999997</v>
      </c>
      <c r="P63" s="161">
        <v>17059.499230000001</v>
      </c>
      <c r="Q63" s="161">
        <v>0</v>
      </c>
      <c r="R63" s="162">
        <v>17059.499230000001</v>
      </c>
      <c r="S63" s="7"/>
      <c r="T63" s="7"/>
      <c r="U63" s="7"/>
      <c r="V63" s="7"/>
      <c r="W63" s="7"/>
      <c r="X63" s="7"/>
      <c r="Y63" s="7"/>
      <c r="Z63" s="7"/>
      <c r="AA63" s="7"/>
      <c r="AB63" s="7"/>
    </row>
    <row r="64" spans="1:28" ht="13.2">
      <c r="A64" s="163"/>
      <c r="B64" s="159" t="s">
        <v>14</v>
      </c>
      <c r="C64" s="159" t="s">
        <v>168</v>
      </c>
      <c r="D64" s="159" t="s">
        <v>169</v>
      </c>
      <c r="E64" s="159">
        <v>213</v>
      </c>
      <c r="F64" s="160">
        <v>0</v>
      </c>
      <c r="G64" s="161">
        <v>0</v>
      </c>
      <c r="H64" s="161">
        <v>0</v>
      </c>
      <c r="I64" s="161">
        <v>603.96295999999995</v>
      </c>
      <c r="J64" s="161">
        <v>1.4399999999999999E-3</v>
      </c>
      <c r="K64" s="161">
        <v>603.96440000000007</v>
      </c>
      <c r="L64" s="161">
        <v>5253.8499499999998</v>
      </c>
      <c r="M64" s="161">
        <v>0</v>
      </c>
      <c r="N64" s="161">
        <v>5253.8499499999998</v>
      </c>
      <c r="O64" s="161">
        <v>5857.8143499999996</v>
      </c>
      <c r="P64" s="161">
        <v>14910.36868</v>
      </c>
      <c r="Q64" s="161">
        <v>0</v>
      </c>
      <c r="R64" s="162">
        <v>14910.36868</v>
      </c>
      <c r="S64" s="7"/>
      <c r="T64" s="7"/>
      <c r="U64" s="7"/>
      <c r="V64" s="7"/>
      <c r="W64" s="7"/>
      <c r="X64" s="7"/>
      <c r="Y64" s="7"/>
      <c r="Z64" s="7"/>
      <c r="AA64" s="7"/>
      <c r="AB64" s="7"/>
    </row>
    <row r="65" spans="1:28" ht="13.2">
      <c r="A65" s="163"/>
      <c r="B65" s="163"/>
      <c r="C65" s="159" t="s">
        <v>170</v>
      </c>
      <c r="D65" s="159" t="s">
        <v>170</v>
      </c>
      <c r="E65" s="159">
        <v>71</v>
      </c>
      <c r="F65" s="160">
        <v>0</v>
      </c>
      <c r="G65" s="161">
        <v>0</v>
      </c>
      <c r="H65" s="161">
        <v>0</v>
      </c>
      <c r="I65" s="161">
        <v>3664.23252</v>
      </c>
      <c r="J65" s="161">
        <v>93.65119</v>
      </c>
      <c r="K65" s="161">
        <v>3757.8837100000001</v>
      </c>
      <c r="L65" s="161">
        <v>12405.161480000001</v>
      </c>
      <c r="M65" s="161">
        <v>34.902440000000006</v>
      </c>
      <c r="N65" s="161">
        <v>12440.063920000001</v>
      </c>
      <c r="O65" s="161">
        <v>16197.947630000001</v>
      </c>
      <c r="P65" s="161">
        <v>18325.247050000002</v>
      </c>
      <c r="Q65" s="161">
        <v>0</v>
      </c>
      <c r="R65" s="162">
        <v>18325.247050000002</v>
      </c>
      <c r="S65" s="7"/>
      <c r="T65" s="7"/>
      <c r="U65" s="7"/>
      <c r="V65" s="7"/>
      <c r="W65" s="7"/>
      <c r="X65" s="7"/>
      <c r="Y65" s="7"/>
      <c r="Z65" s="7"/>
      <c r="AA65" s="7"/>
      <c r="AB65" s="7"/>
    </row>
    <row r="66" spans="1:28" ht="13.2">
      <c r="A66" s="163"/>
      <c r="B66" s="163"/>
      <c r="C66" s="159" t="s">
        <v>171</v>
      </c>
      <c r="D66" s="159" t="s">
        <v>171</v>
      </c>
      <c r="E66" s="159">
        <v>219</v>
      </c>
      <c r="F66" s="160">
        <v>0</v>
      </c>
      <c r="G66" s="161">
        <v>0</v>
      </c>
      <c r="H66" s="161">
        <v>0</v>
      </c>
      <c r="I66" s="161">
        <v>562.04129</v>
      </c>
      <c r="J66" s="161">
        <v>0</v>
      </c>
      <c r="K66" s="161">
        <v>562.04129</v>
      </c>
      <c r="L66" s="161">
        <v>864.84893</v>
      </c>
      <c r="M66" s="161">
        <v>0</v>
      </c>
      <c r="N66" s="161">
        <v>864.84893</v>
      </c>
      <c r="O66" s="161">
        <v>1426.89022</v>
      </c>
      <c r="P66" s="161">
        <v>29877.580890000001</v>
      </c>
      <c r="Q66" s="161">
        <v>0</v>
      </c>
      <c r="R66" s="162">
        <v>29877.580890000001</v>
      </c>
      <c r="S66" s="7"/>
      <c r="T66" s="7"/>
      <c r="U66" s="7"/>
      <c r="V66" s="7"/>
      <c r="W66" s="7"/>
      <c r="X66" s="7"/>
      <c r="Y66" s="7"/>
      <c r="Z66" s="7"/>
      <c r="AA66" s="7"/>
      <c r="AB66" s="7"/>
    </row>
    <row r="67" spans="1:28" ht="13.2">
      <c r="A67" s="163"/>
      <c r="B67" s="163"/>
      <c r="C67" s="159" t="s">
        <v>172</v>
      </c>
      <c r="D67" s="159" t="s">
        <v>173</v>
      </c>
      <c r="E67" s="159">
        <v>72</v>
      </c>
      <c r="F67" s="160">
        <v>0</v>
      </c>
      <c r="G67" s="161">
        <v>0</v>
      </c>
      <c r="H67" s="161">
        <v>0</v>
      </c>
      <c r="I67" s="161">
        <v>7273.5162099999998</v>
      </c>
      <c r="J67" s="161">
        <v>48.798269999999995</v>
      </c>
      <c r="K67" s="161">
        <v>7322.31448</v>
      </c>
      <c r="L67" s="161">
        <v>31363.348999999998</v>
      </c>
      <c r="M67" s="161">
        <v>22.309270000000001</v>
      </c>
      <c r="N67" s="161">
        <v>31385.65827</v>
      </c>
      <c r="O67" s="161">
        <v>38707.972750000001</v>
      </c>
      <c r="P67" s="161">
        <v>45904.644</v>
      </c>
      <c r="Q67" s="161">
        <v>0</v>
      </c>
      <c r="R67" s="162">
        <v>45904.644</v>
      </c>
      <c r="S67" s="7"/>
      <c r="T67" s="7"/>
      <c r="U67" s="7"/>
      <c r="V67" s="7"/>
      <c r="W67" s="7"/>
      <c r="X67" s="7"/>
      <c r="Y67" s="7"/>
      <c r="Z67" s="7"/>
      <c r="AA67" s="7"/>
      <c r="AB67" s="7"/>
    </row>
    <row r="68" spans="1:28" ht="13.2">
      <c r="A68" s="163"/>
      <c r="B68" s="163"/>
      <c r="C68" s="159" t="s">
        <v>174</v>
      </c>
      <c r="D68" s="159" t="s">
        <v>175</v>
      </c>
      <c r="E68" s="159">
        <v>78</v>
      </c>
      <c r="F68" s="160">
        <v>0</v>
      </c>
      <c r="G68" s="161">
        <v>0</v>
      </c>
      <c r="H68" s="161">
        <v>0</v>
      </c>
      <c r="I68" s="161">
        <v>2656.8740400000002</v>
      </c>
      <c r="J68" s="161">
        <v>89.233720000000005</v>
      </c>
      <c r="K68" s="161">
        <v>2746.1077599999999</v>
      </c>
      <c r="L68" s="161">
        <v>21541.00503</v>
      </c>
      <c r="M68" s="161">
        <v>3.5157099999999999</v>
      </c>
      <c r="N68" s="161">
        <v>21544.52074</v>
      </c>
      <c r="O68" s="161">
        <v>24290.628499999999</v>
      </c>
      <c r="P68" s="161">
        <v>9200.8601500000004</v>
      </c>
      <c r="Q68" s="161">
        <v>0</v>
      </c>
      <c r="R68" s="162">
        <v>9200.8601500000004</v>
      </c>
      <c r="S68" s="7"/>
      <c r="T68" s="7"/>
      <c r="U68" s="7"/>
      <c r="V68" s="7"/>
      <c r="W68" s="7"/>
      <c r="X68" s="7"/>
      <c r="Y68" s="7"/>
      <c r="Z68" s="7"/>
      <c r="AA68" s="7"/>
      <c r="AB68" s="7"/>
    </row>
    <row r="69" spans="1:28" ht="13.2">
      <c r="A69" s="163"/>
      <c r="B69" s="163"/>
      <c r="C69" s="163"/>
      <c r="D69" s="159" t="s">
        <v>176</v>
      </c>
      <c r="E69" s="159">
        <v>77</v>
      </c>
      <c r="F69" s="160">
        <v>0</v>
      </c>
      <c r="G69" s="161">
        <v>0</v>
      </c>
      <c r="H69" s="161">
        <v>0</v>
      </c>
      <c r="I69" s="161">
        <v>3202.81846</v>
      </c>
      <c r="J69" s="161">
        <v>233.51923000000002</v>
      </c>
      <c r="K69" s="161">
        <v>3436.3376899999998</v>
      </c>
      <c r="L69" s="161">
        <v>15710.71739</v>
      </c>
      <c r="M69" s="161">
        <v>17.819200000000002</v>
      </c>
      <c r="N69" s="161">
        <v>15728.53659</v>
      </c>
      <c r="O69" s="161">
        <v>19164.87428</v>
      </c>
      <c r="P69" s="161">
        <v>14399.866330000001</v>
      </c>
      <c r="Q69" s="161">
        <v>0</v>
      </c>
      <c r="R69" s="162">
        <v>14399.866330000001</v>
      </c>
      <c r="S69" s="7"/>
      <c r="T69" s="7"/>
      <c r="U69" s="7"/>
      <c r="V69" s="7"/>
      <c r="W69" s="7"/>
      <c r="X69" s="7"/>
      <c r="Y69" s="7"/>
      <c r="Z69" s="7"/>
      <c r="AA69" s="7"/>
      <c r="AB69" s="7"/>
    </row>
    <row r="70" spans="1:28" ht="13.2">
      <c r="A70" s="163"/>
      <c r="B70" s="163"/>
      <c r="C70" s="163"/>
      <c r="D70" s="159" t="s">
        <v>174</v>
      </c>
      <c r="E70" s="159">
        <v>74</v>
      </c>
      <c r="F70" s="160">
        <v>0</v>
      </c>
      <c r="G70" s="161">
        <v>0</v>
      </c>
      <c r="H70" s="161">
        <v>0</v>
      </c>
      <c r="I70" s="161">
        <v>12875.852150000001</v>
      </c>
      <c r="J70" s="161">
        <v>1949.95479</v>
      </c>
      <c r="K70" s="161">
        <v>14825.806939999999</v>
      </c>
      <c r="L70" s="161">
        <v>143674.51243999999</v>
      </c>
      <c r="M70" s="161">
        <v>1751.0674799999999</v>
      </c>
      <c r="N70" s="161">
        <v>145425.57991999999</v>
      </c>
      <c r="O70" s="161">
        <v>160251.38686000003</v>
      </c>
      <c r="P70" s="161">
        <v>19458.471980000002</v>
      </c>
      <c r="Q70" s="161">
        <v>7.3938800000000002</v>
      </c>
      <c r="R70" s="162">
        <v>19465.865859999998</v>
      </c>
      <c r="S70" s="7"/>
      <c r="T70" s="7"/>
      <c r="U70" s="7"/>
      <c r="V70" s="7"/>
      <c r="W70" s="7"/>
      <c r="X70" s="7"/>
      <c r="Y70" s="7"/>
      <c r="Z70" s="7"/>
      <c r="AA70" s="7"/>
      <c r="AB70" s="7"/>
    </row>
    <row r="71" spans="1:28" ht="13.2">
      <c r="A71" s="163"/>
      <c r="B71" s="163"/>
      <c r="C71" s="159" t="s">
        <v>177</v>
      </c>
      <c r="D71" s="159" t="s">
        <v>177</v>
      </c>
      <c r="E71" s="159">
        <v>82</v>
      </c>
      <c r="F71" s="160">
        <v>0</v>
      </c>
      <c r="G71" s="161">
        <v>0</v>
      </c>
      <c r="H71" s="161">
        <v>0</v>
      </c>
      <c r="I71" s="161">
        <v>8404.8380899999993</v>
      </c>
      <c r="J71" s="161">
        <v>16.244630000000001</v>
      </c>
      <c r="K71" s="161">
        <v>8421.0827200000003</v>
      </c>
      <c r="L71" s="161">
        <v>8495.9775700000009</v>
      </c>
      <c r="M71" s="161">
        <v>60.621490000000001</v>
      </c>
      <c r="N71" s="161">
        <v>8556.5990600000005</v>
      </c>
      <c r="O71" s="161">
        <v>16977.681780000003</v>
      </c>
      <c r="P71" s="161">
        <v>32410.382570000002</v>
      </c>
      <c r="Q71" s="161">
        <v>0</v>
      </c>
      <c r="R71" s="162">
        <v>32410.382570000002</v>
      </c>
      <c r="S71" s="7"/>
      <c r="T71" s="7"/>
      <c r="U71" s="7"/>
      <c r="V71" s="7"/>
      <c r="W71" s="7"/>
      <c r="X71" s="7"/>
      <c r="Y71" s="7"/>
      <c r="Z71" s="7"/>
      <c r="AA71" s="7"/>
      <c r="AB71" s="7"/>
    </row>
    <row r="72" spans="1:28" ht="13.2">
      <c r="A72" s="163"/>
      <c r="B72" s="163"/>
      <c r="C72" s="159" t="s">
        <v>178</v>
      </c>
      <c r="D72" s="159" t="s">
        <v>178</v>
      </c>
      <c r="E72" s="159">
        <v>208</v>
      </c>
      <c r="F72" s="160">
        <v>0</v>
      </c>
      <c r="G72" s="161">
        <v>0</v>
      </c>
      <c r="H72" s="161">
        <v>0</v>
      </c>
      <c r="I72" s="161">
        <v>859.32722999999999</v>
      </c>
      <c r="J72" s="161">
        <v>0.11842</v>
      </c>
      <c r="K72" s="161">
        <v>859.44565</v>
      </c>
      <c r="L72" s="161">
        <v>2664.8157500000002</v>
      </c>
      <c r="M72" s="161">
        <v>26.393840000000001</v>
      </c>
      <c r="N72" s="161">
        <v>2691.2095899999999</v>
      </c>
      <c r="O72" s="161">
        <v>3550.65524</v>
      </c>
      <c r="P72" s="161">
        <v>10952.73689</v>
      </c>
      <c r="Q72" s="161">
        <v>0</v>
      </c>
      <c r="R72" s="162">
        <v>10952.73689</v>
      </c>
      <c r="S72" s="7"/>
      <c r="T72" s="7"/>
      <c r="U72" s="7"/>
      <c r="V72" s="7"/>
      <c r="W72" s="7"/>
      <c r="X72" s="7"/>
      <c r="Y72" s="7"/>
      <c r="Z72" s="7"/>
      <c r="AA72" s="7"/>
      <c r="AB72" s="7"/>
    </row>
    <row r="73" spans="1:28" ht="13.2">
      <c r="A73" s="163"/>
      <c r="B73" s="163"/>
      <c r="C73" s="159" t="s">
        <v>179</v>
      </c>
      <c r="D73" s="159" t="s">
        <v>180</v>
      </c>
      <c r="E73" s="159">
        <v>92</v>
      </c>
      <c r="F73" s="160">
        <v>0</v>
      </c>
      <c r="G73" s="161">
        <v>0</v>
      </c>
      <c r="H73" s="161">
        <v>0</v>
      </c>
      <c r="I73" s="161">
        <v>0</v>
      </c>
      <c r="J73" s="161">
        <v>0</v>
      </c>
      <c r="K73" s="161">
        <v>0</v>
      </c>
      <c r="L73" s="161">
        <v>0</v>
      </c>
      <c r="M73" s="161">
        <v>0</v>
      </c>
      <c r="N73" s="161">
        <v>0</v>
      </c>
      <c r="O73" s="161">
        <v>0</v>
      </c>
      <c r="P73" s="161">
        <v>41.646830000000001</v>
      </c>
      <c r="Q73" s="161">
        <v>0</v>
      </c>
      <c r="R73" s="162">
        <v>41.646830000000001</v>
      </c>
      <c r="S73" s="7"/>
      <c r="T73" s="7"/>
      <c r="U73" s="7"/>
      <c r="V73" s="7"/>
      <c r="W73" s="7"/>
      <c r="X73" s="7"/>
      <c r="Y73" s="7"/>
      <c r="Z73" s="7"/>
      <c r="AA73" s="7"/>
      <c r="AB73" s="7"/>
    </row>
    <row r="74" spans="1:28" ht="13.2">
      <c r="A74" s="163"/>
      <c r="B74" s="163"/>
      <c r="C74" s="159" t="s">
        <v>181</v>
      </c>
      <c r="D74" s="159" t="s">
        <v>182</v>
      </c>
      <c r="E74" s="159">
        <v>207</v>
      </c>
      <c r="F74" s="160">
        <v>0</v>
      </c>
      <c r="G74" s="161">
        <v>0</v>
      </c>
      <c r="H74" s="161">
        <v>0</v>
      </c>
      <c r="I74" s="161">
        <v>2588.9285399999999</v>
      </c>
      <c r="J74" s="161">
        <v>7.3820800000000002</v>
      </c>
      <c r="K74" s="161">
        <v>2596.3106200000002</v>
      </c>
      <c r="L74" s="161">
        <v>1963.99279</v>
      </c>
      <c r="M74" s="161">
        <v>0</v>
      </c>
      <c r="N74" s="161">
        <v>1963.99279</v>
      </c>
      <c r="O74" s="161">
        <v>4560.3034100000004</v>
      </c>
      <c r="P74" s="161">
        <v>44894.216249999998</v>
      </c>
      <c r="Q74" s="161">
        <v>0</v>
      </c>
      <c r="R74" s="162">
        <v>44894.216249999998</v>
      </c>
      <c r="S74" s="7"/>
      <c r="T74" s="7"/>
      <c r="U74" s="7"/>
      <c r="V74" s="7"/>
      <c r="W74" s="7"/>
      <c r="X74" s="7"/>
      <c r="Y74" s="7"/>
      <c r="Z74" s="7"/>
      <c r="AA74" s="7"/>
      <c r="AB74" s="7"/>
    </row>
    <row r="75" spans="1:28" ht="13.2">
      <c r="A75" s="163"/>
      <c r="B75" s="163"/>
      <c r="C75" s="163"/>
      <c r="D75" s="159" t="s">
        <v>183</v>
      </c>
      <c r="E75" s="159">
        <v>221</v>
      </c>
      <c r="F75" s="160">
        <v>0</v>
      </c>
      <c r="G75" s="161">
        <v>0</v>
      </c>
      <c r="H75" s="161">
        <v>0</v>
      </c>
      <c r="I75" s="161">
        <v>1162.3665000000001</v>
      </c>
      <c r="J75" s="161">
        <v>5.13E-3</v>
      </c>
      <c r="K75" s="161">
        <v>1162.3716299999999</v>
      </c>
      <c r="L75" s="161">
        <v>569.93065999999999</v>
      </c>
      <c r="M75" s="161">
        <v>0</v>
      </c>
      <c r="N75" s="161">
        <v>569.93065999999999</v>
      </c>
      <c r="O75" s="161">
        <v>1732.3022900000001</v>
      </c>
      <c r="P75" s="161">
        <v>17488.37587</v>
      </c>
      <c r="Q75" s="161">
        <v>0</v>
      </c>
      <c r="R75" s="162">
        <v>17488.37587</v>
      </c>
      <c r="S75" s="7"/>
      <c r="T75" s="7"/>
      <c r="U75" s="7"/>
      <c r="V75" s="7"/>
      <c r="W75" s="7"/>
      <c r="X75" s="7"/>
      <c r="Y75" s="7"/>
      <c r="Z75" s="7"/>
      <c r="AA75" s="7"/>
      <c r="AB75" s="7"/>
    </row>
    <row r="76" spans="1:28" ht="13.2">
      <c r="A76" s="163"/>
      <c r="B76" s="159" t="s">
        <v>15</v>
      </c>
      <c r="C76" s="159" t="s">
        <v>184</v>
      </c>
      <c r="D76" s="159" t="s">
        <v>184</v>
      </c>
      <c r="E76" s="159">
        <v>80</v>
      </c>
      <c r="F76" s="160">
        <v>0</v>
      </c>
      <c r="G76" s="161">
        <v>0</v>
      </c>
      <c r="H76" s="161">
        <v>0</v>
      </c>
      <c r="I76" s="161">
        <v>2892.5973799999997</v>
      </c>
      <c r="J76" s="161">
        <v>9.8210699999999989</v>
      </c>
      <c r="K76" s="161">
        <v>2902.4184500000001</v>
      </c>
      <c r="L76" s="161">
        <v>16517.622650000001</v>
      </c>
      <c r="M76" s="161">
        <v>7.7643999999999993</v>
      </c>
      <c r="N76" s="161">
        <v>16525.387050000001</v>
      </c>
      <c r="O76" s="161">
        <v>19427.805499999999</v>
      </c>
      <c r="P76" s="161">
        <v>29052.962920000002</v>
      </c>
      <c r="Q76" s="161">
        <v>0</v>
      </c>
      <c r="R76" s="162">
        <v>29052.962920000002</v>
      </c>
      <c r="S76" s="7"/>
      <c r="T76" s="7"/>
      <c r="U76" s="7"/>
      <c r="V76" s="7"/>
      <c r="W76" s="7"/>
      <c r="X76" s="7"/>
      <c r="Y76" s="7"/>
      <c r="Z76" s="7"/>
      <c r="AA76" s="7"/>
      <c r="AB76" s="7"/>
    </row>
    <row r="77" spans="1:28" ht="13.2">
      <c r="A77" s="163"/>
      <c r="B77" s="163"/>
      <c r="C77" s="159" t="s">
        <v>15</v>
      </c>
      <c r="D77" s="159" t="s">
        <v>185</v>
      </c>
      <c r="E77" s="159">
        <v>160</v>
      </c>
      <c r="F77" s="160">
        <v>0</v>
      </c>
      <c r="G77" s="161">
        <v>0</v>
      </c>
      <c r="H77" s="161">
        <v>0</v>
      </c>
      <c r="I77" s="161">
        <v>1041.17687</v>
      </c>
      <c r="J77" s="161">
        <v>3.3820000000000003E-2</v>
      </c>
      <c r="K77" s="161">
        <v>1041.2106899999999</v>
      </c>
      <c r="L77" s="161">
        <v>1720.6853899999999</v>
      </c>
      <c r="M77" s="161">
        <v>0</v>
      </c>
      <c r="N77" s="161">
        <v>1720.6853899999999</v>
      </c>
      <c r="O77" s="161">
        <v>2761.89608</v>
      </c>
      <c r="P77" s="161">
        <v>20773.922200000001</v>
      </c>
      <c r="Q77" s="161">
        <v>0</v>
      </c>
      <c r="R77" s="162">
        <v>20773.922200000001</v>
      </c>
      <c r="S77" s="7"/>
      <c r="T77" s="7"/>
      <c r="U77" s="7"/>
      <c r="V77" s="7"/>
      <c r="W77" s="7"/>
      <c r="X77" s="7"/>
      <c r="Y77" s="7"/>
      <c r="Z77" s="7"/>
      <c r="AA77" s="7"/>
      <c r="AB77" s="7"/>
    </row>
    <row r="78" spans="1:28" ht="13.2">
      <c r="A78" s="163"/>
      <c r="B78" s="163"/>
      <c r="C78" s="163"/>
      <c r="D78" s="159" t="s">
        <v>186</v>
      </c>
      <c r="E78" s="159">
        <v>223</v>
      </c>
      <c r="F78" s="160">
        <v>0</v>
      </c>
      <c r="G78" s="161">
        <v>0</v>
      </c>
      <c r="H78" s="161">
        <v>0</v>
      </c>
      <c r="I78" s="161">
        <v>585.14796999999999</v>
      </c>
      <c r="J78" s="161">
        <v>3.4000000000000002E-4</v>
      </c>
      <c r="K78" s="161">
        <v>585.14831000000004</v>
      </c>
      <c r="L78" s="161">
        <v>818.90323000000001</v>
      </c>
      <c r="M78" s="161">
        <v>0</v>
      </c>
      <c r="N78" s="161">
        <v>818.90323000000001</v>
      </c>
      <c r="O78" s="161">
        <v>1404.0515399999999</v>
      </c>
      <c r="P78" s="161">
        <v>12474.151460000001</v>
      </c>
      <c r="Q78" s="161">
        <v>0</v>
      </c>
      <c r="R78" s="162">
        <v>12474.151460000001</v>
      </c>
      <c r="S78" s="7"/>
      <c r="T78" s="7"/>
      <c r="U78" s="7"/>
      <c r="V78" s="7"/>
      <c r="W78" s="7"/>
      <c r="X78" s="7"/>
      <c r="Y78" s="7"/>
      <c r="Z78" s="7"/>
      <c r="AA78" s="7"/>
      <c r="AB78" s="7"/>
    </row>
    <row r="79" spans="1:28" ht="13.2">
      <c r="A79" s="163"/>
      <c r="B79" s="159" t="s">
        <v>16</v>
      </c>
      <c r="C79" s="159" t="s">
        <v>187</v>
      </c>
      <c r="D79" s="159" t="s">
        <v>188</v>
      </c>
      <c r="E79" s="159">
        <v>62</v>
      </c>
      <c r="F79" s="160">
        <v>0</v>
      </c>
      <c r="G79" s="161">
        <v>0</v>
      </c>
      <c r="H79" s="161">
        <v>0</v>
      </c>
      <c r="I79" s="161">
        <v>1564.7785200000001</v>
      </c>
      <c r="J79" s="161">
        <v>3.8348299999999997</v>
      </c>
      <c r="K79" s="161">
        <v>1568.6133500000001</v>
      </c>
      <c r="L79" s="161">
        <v>4906.9770599999993</v>
      </c>
      <c r="M79" s="161">
        <v>0</v>
      </c>
      <c r="N79" s="161">
        <v>4906.9770599999993</v>
      </c>
      <c r="O79" s="161">
        <v>6475.5904099999998</v>
      </c>
      <c r="P79" s="161">
        <v>18664.79636</v>
      </c>
      <c r="Q79" s="161">
        <v>0</v>
      </c>
      <c r="R79" s="162">
        <v>18664.79636</v>
      </c>
      <c r="S79" s="7"/>
      <c r="T79" s="7"/>
      <c r="U79" s="7"/>
      <c r="V79" s="7"/>
      <c r="W79" s="7"/>
      <c r="X79" s="7"/>
      <c r="Y79" s="7"/>
      <c r="Z79" s="7"/>
      <c r="AA79" s="7"/>
      <c r="AB79" s="7"/>
    </row>
    <row r="80" spans="1:28" ht="13.2">
      <c r="A80" s="163"/>
      <c r="B80" s="163"/>
      <c r="C80" s="159" t="s">
        <v>189</v>
      </c>
      <c r="D80" s="159" t="s">
        <v>190</v>
      </c>
      <c r="E80" s="159">
        <v>35</v>
      </c>
      <c r="F80" s="160">
        <v>0</v>
      </c>
      <c r="G80" s="161">
        <v>0</v>
      </c>
      <c r="H80" s="161">
        <v>0</v>
      </c>
      <c r="I80" s="161">
        <v>1660.05069</v>
      </c>
      <c r="J80" s="161">
        <v>12.552959999999999</v>
      </c>
      <c r="K80" s="161">
        <v>1672.60365</v>
      </c>
      <c r="L80" s="161">
        <v>9518.8009600000005</v>
      </c>
      <c r="M80" s="161">
        <v>0</v>
      </c>
      <c r="N80" s="161">
        <v>9518.8009600000005</v>
      </c>
      <c r="O80" s="161">
        <v>11191.40461</v>
      </c>
      <c r="P80" s="161">
        <v>23940.59231</v>
      </c>
      <c r="Q80" s="161">
        <v>0</v>
      </c>
      <c r="R80" s="162">
        <v>23940.59231</v>
      </c>
      <c r="S80" s="7"/>
      <c r="T80" s="7"/>
      <c r="U80" s="7"/>
      <c r="V80" s="7"/>
      <c r="W80" s="7"/>
      <c r="X80" s="7"/>
      <c r="Y80" s="7"/>
      <c r="Z80" s="7"/>
      <c r="AA80" s="7"/>
      <c r="AB80" s="7"/>
    </row>
    <row r="81" spans="1:28" ht="13.2">
      <c r="A81" s="163"/>
      <c r="B81" s="163"/>
      <c r="C81" s="159" t="s">
        <v>16</v>
      </c>
      <c r="D81" s="159" t="s">
        <v>191</v>
      </c>
      <c r="E81" s="159">
        <v>8</v>
      </c>
      <c r="F81" s="160">
        <v>0</v>
      </c>
      <c r="G81" s="161">
        <v>0</v>
      </c>
      <c r="H81" s="161">
        <v>0</v>
      </c>
      <c r="I81" s="161">
        <v>8168.6204800000005</v>
      </c>
      <c r="J81" s="161">
        <v>125.18819000000001</v>
      </c>
      <c r="K81" s="161">
        <v>8293.8086700000003</v>
      </c>
      <c r="L81" s="161">
        <v>17032.69125</v>
      </c>
      <c r="M81" s="161">
        <v>20.909580000000002</v>
      </c>
      <c r="N81" s="161">
        <v>17053.600829999999</v>
      </c>
      <c r="O81" s="161">
        <v>25347.409500000002</v>
      </c>
      <c r="P81" s="161">
        <v>27428.130860000001</v>
      </c>
      <c r="Q81" s="161">
        <v>0</v>
      </c>
      <c r="R81" s="162">
        <v>27428.130860000001</v>
      </c>
      <c r="S81" s="7"/>
      <c r="T81" s="7"/>
      <c r="U81" s="7"/>
      <c r="V81" s="7"/>
      <c r="W81" s="7"/>
      <c r="X81" s="7"/>
      <c r="Y81" s="7"/>
      <c r="Z81" s="7"/>
      <c r="AA81" s="7"/>
      <c r="AB81" s="7"/>
    </row>
    <row r="82" spans="1:28" ht="13.2">
      <c r="A82" s="163"/>
      <c r="B82" s="163"/>
      <c r="C82" s="163"/>
      <c r="D82" s="163"/>
      <c r="E82" s="164">
        <v>10</v>
      </c>
      <c r="F82" s="165">
        <v>0</v>
      </c>
      <c r="G82" s="118">
        <v>0</v>
      </c>
      <c r="H82" s="118">
        <v>0</v>
      </c>
      <c r="I82" s="118">
        <v>2915.7700299999997</v>
      </c>
      <c r="J82" s="118">
        <v>110.22480999999999</v>
      </c>
      <c r="K82" s="118">
        <v>3025.9948399999998</v>
      </c>
      <c r="L82" s="118">
        <v>9453.9468100000013</v>
      </c>
      <c r="M82" s="118">
        <v>26.24033</v>
      </c>
      <c r="N82" s="118">
        <v>9480.18714</v>
      </c>
      <c r="O82" s="118">
        <v>12506.181980000001</v>
      </c>
      <c r="P82" s="118">
        <v>15144.202090000001</v>
      </c>
      <c r="Q82" s="118">
        <v>0</v>
      </c>
      <c r="R82" s="166">
        <v>15144.202090000001</v>
      </c>
      <c r="S82" s="7"/>
      <c r="T82" s="7"/>
      <c r="U82" s="7"/>
      <c r="V82" s="7"/>
      <c r="W82" s="7"/>
      <c r="X82" s="7"/>
      <c r="Y82" s="7"/>
      <c r="Z82" s="7"/>
      <c r="AA82" s="7"/>
      <c r="AB82" s="7"/>
    </row>
    <row r="83" spans="1:28" ht="13.2">
      <c r="A83" s="163"/>
      <c r="B83" s="163"/>
      <c r="C83" s="163"/>
      <c r="D83" s="163"/>
      <c r="E83" s="164">
        <v>63</v>
      </c>
      <c r="F83" s="165">
        <v>0</v>
      </c>
      <c r="G83" s="118">
        <v>0</v>
      </c>
      <c r="H83" s="118">
        <v>0</v>
      </c>
      <c r="I83" s="118">
        <v>3042.05548</v>
      </c>
      <c r="J83" s="118">
        <v>1.14524</v>
      </c>
      <c r="K83" s="118">
        <v>3043.2007200000003</v>
      </c>
      <c r="L83" s="118">
        <v>4856.3387999999995</v>
      </c>
      <c r="M83" s="118">
        <v>2.3000000000000001E-4</v>
      </c>
      <c r="N83" s="118">
        <v>4856.3390300000001</v>
      </c>
      <c r="O83" s="118">
        <v>7899.5397499999999</v>
      </c>
      <c r="P83" s="118">
        <v>22380.33481</v>
      </c>
      <c r="Q83" s="118">
        <v>0</v>
      </c>
      <c r="R83" s="166">
        <v>22380.33481</v>
      </c>
      <c r="S83" s="7"/>
      <c r="T83" s="7"/>
      <c r="U83" s="7"/>
      <c r="V83" s="7"/>
      <c r="W83" s="7"/>
      <c r="X83" s="7"/>
      <c r="Y83" s="7"/>
      <c r="Z83" s="7"/>
      <c r="AA83" s="7"/>
      <c r="AB83" s="7"/>
    </row>
    <row r="84" spans="1:28" ht="13.2">
      <c r="A84" s="163"/>
      <c r="B84" s="163"/>
      <c r="C84" s="163"/>
      <c r="D84" s="159" t="s">
        <v>192</v>
      </c>
      <c r="E84" s="159">
        <v>39</v>
      </c>
      <c r="F84" s="160">
        <v>0</v>
      </c>
      <c r="G84" s="161">
        <v>0</v>
      </c>
      <c r="H84" s="161">
        <v>0</v>
      </c>
      <c r="I84" s="161">
        <v>2045.2241999999999</v>
      </c>
      <c r="J84" s="161">
        <v>1.2061300000000001</v>
      </c>
      <c r="K84" s="161">
        <v>2046.4303300000001</v>
      </c>
      <c r="L84" s="161">
        <v>4523.8569100000004</v>
      </c>
      <c r="M84" s="161">
        <v>2.3030000000000002E-2</v>
      </c>
      <c r="N84" s="161">
        <v>4523.8799400000007</v>
      </c>
      <c r="O84" s="161">
        <v>6570.3102699999999</v>
      </c>
      <c r="P84" s="161">
        <v>16725.09101</v>
      </c>
      <c r="Q84" s="161">
        <v>0</v>
      </c>
      <c r="R84" s="162">
        <v>16725.09101</v>
      </c>
      <c r="S84" s="7"/>
      <c r="T84" s="7"/>
      <c r="U84" s="7"/>
      <c r="V84" s="7"/>
      <c r="W84" s="7"/>
      <c r="X84" s="7"/>
      <c r="Y84" s="7"/>
      <c r="Z84" s="7"/>
      <c r="AA84" s="7"/>
      <c r="AB84" s="7"/>
    </row>
    <row r="85" spans="1:28" ht="13.2">
      <c r="A85" s="163"/>
      <c r="B85" s="163"/>
      <c r="C85" s="163"/>
      <c r="D85" s="159" t="s">
        <v>193</v>
      </c>
      <c r="E85" s="159">
        <v>151</v>
      </c>
      <c r="F85" s="160">
        <v>0</v>
      </c>
      <c r="G85" s="161">
        <v>0</v>
      </c>
      <c r="H85" s="161">
        <v>0</v>
      </c>
      <c r="I85" s="161">
        <v>9307.8495399999993</v>
      </c>
      <c r="J85" s="161">
        <v>96.215050000000005</v>
      </c>
      <c r="K85" s="161">
        <v>9404.06459</v>
      </c>
      <c r="L85" s="161">
        <v>54034.440649999997</v>
      </c>
      <c r="M85" s="161">
        <v>361.79765000000003</v>
      </c>
      <c r="N85" s="161">
        <v>54396.238299999997</v>
      </c>
      <c r="O85" s="161">
        <v>63800.302889999999</v>
      </c>
      <c r="P85" s="161">
        <v>16045.256460000001</v>
      </c>
      <c r="Q85" s="161">
        <v>0</v>
      </c>
      <c r="R85" s="162">
        <v>16045.256460000001</v>
      </c>
      <c r="S85" s="7"/>
      <c r="T85" s="7"/>
      <c r="U85" s="7"/>
      <c r="V85" s="7"/>
      <c r="W85" s="7"/>
      <c r="X85" s="7"/>
      <c r="Y85" s="7"/>
      <c r="Z85" s="7"/>
      <c r="AA85" s="7"/>
      <c r="AB85" s="7"/>
    </row>
    <row r="86" spans="1:28" ht="13.2">
      <c r="A86" s="163"/>
      <c r="B86" s="163"/>
      <c r="C86" s="163"/>
      <c r="D86" s="159" t="s">
        <v>194</v>
      </c>
      <c r="E86" s="159">
        <v>28</v>
      </c>
      <c r="F86" s="160">
        <v>0</v>
      </c>
      <c r="G86" s="161">
        <v>0</v>
      </c>
      <c r="H86" s="161">
        <v>0</v>
      </c>
      <c r="I86" s="161">
        <v>3026.4853399999997</v>
      </c>
      <c r="J86" s="161">
        <v>0.43906000000000001</v>
      </c>
      <c r="K86" s="161">
        <v>3026.9243999999999</v>
      </c>
      <c r="L86" s="161">
        <v>12643.580239999999</v>
      </c>
      <c r="M86" s="161">
        <v>16.022959999999998</v>
      </c>
      <c r="N86" s="161">
        <v>12659.6032</v>
      </c>
      <c r="O86" s="161">
        <v>15686.527599999999</v>
      </c>
      <c r="P86" s="161">
        <v>20168.66763</v>
      </c>
      <c r="Q86" s="161">
        <v>0</v>
      </c>
      <c r="R86" s="162">
        <v>20168.66763</v>
      </c>
      <c r="S86" s="7"/>
      <c r="T86" s="7"/>
      <c r="U86" s="7"/>
      <c r="V86" s="7"/>
      <c r="W86" s="7"/>
      <c r="X86" s="7"/>
      <c r="Y86" s="7"/>
      <c r="Z86" s="7"/>
      <c r="AA86" s="7"/>
      <c r="AB86" s="7"/>
    </row>
    <row r="87" spans="1:28" ht="13.2">
      <c r="A87" s="163"/>
      <c r="B87" s="163"/>
      <c r="C87" s="163"/>
      <c r="D87" s="159" t="s">
        <v>195</v>
      </c>
      <c r="E87" s="159">
        <v>42</v>
      </c>
      <c r="F87" s="160">
        <v>0</v>
      </c>
      <c r="G87" s="161">
        <v>0</v>
      </c>
      <c r="H87" s="161">
        <v>0</v>
      </c>
      <c r="I87" s="161">
        <v>2443.0921000000003</v>
      </c>
      <c r="J87" s="161">
        <v>18.342320000000001</v>
      </c>
      <c r="K87" s="161">
        <v>2461.43442</v>
      </c>
      <c r="L87" s="161">
        <v>9357.9860800000006</v>
      </c>
      <c r="M87" s="161">
        <v>3.5499999999999998E-3</v>
      </c>
      <c r="N87" s="161">
        <v>9357.98963</v>
      </c>
      <c r="O87" s="161">
        <v>11819.424050000001</v>
      </c>
      <c r="P87" s="161">
        <v>17692.027440000002</v>
      </c>
      <c r="Q87" s="161">
        <v>0</v>
      </c>
      <c r="R87" s="162">
        <v>17692.027440000002</v>
      </c>
      <c r="S87" s="7"/>
      <c r="T87" s="7"/>
      <c r="U87" s="7"/>
      <c r="V87" s="7"/>
      <c r="W87" s="7"/>
      <c r="X87" s="7"/>
      <c r="Y87" s="7"/>
      <c r="Z87" s="7"/>
      <c r="AA87" s="7"/>
      <c r="AB87" s="7"/>
    </row>
    <row r="88" spans="1:28" ht="13.2">
      <c r="A88" s="163"/>
      <c r="B88" s="163"/>
      <c r="C88" s="163"/>
      <c r="D88" s="159" t="s">
        <v>196</v>
      </c>
      <c r="E88" s="159">
        <v>206</v>
      </c>
      <c r="F88" s="160">
        <v>0</v>
      </c>
      <c r="G88" s="161">
        <v>0</v>
      </c>
      <c r="H88" s="161">
        <v>0</v>
      </c>
      <c r="I88" s="161">
        <v>12383.78224</v>
      </c>
      <c r="J88" s="161">
        <v>88.006059999999991</v>
      </c>
      <c r="K88" s="161">
        <v>12471.7883</v>
      </c>
      <c r="L88" s="161">
        <v>381537.54913</v>
      </c>
      <c r="M88" s="161">
        <v>84.90391000000001</v>
      </c>
      <c r="N88" s="161">
        <v>381622.45303999999</v>
      </c>
      <c r="O88" s="161">
        <v>394094.24133999995</v>
      </c>
      <c r="P88" s="161">
        <v>0</v>
      </c>
      <c r="Q88" s="161">
        <v>0</v>
      </c>
      <c r="R88" s="162">
        <v>0</v>
      </c>
      <c r="S88" s="7"/>
      <c r="T88" s="7"/>
      <c r="U88" s="7"/>
      <c r="V88" s="7"/>
      <c r="W88" s="7"/>
      <c r="X88" s="7"/>
      <c r="Y88" s="7"/>
      <c r="Z88" s="7"/>
      <c r="AA88" s="7"/>
      <c r="AB88" s="7"/>
    </row>
    <row r="89" spans="1:28" ht="13.2">
      <c r="A89" s="163"/>
      <c r="B89" s="163"/>
      <c r="C89" s="163"/>
      <c r="D89" s="159" t="s">
        <v>197</v>
      </c>
      <c r="E89" s="159">
        <v>29</v>
      </c>
      <c r="F89" s="160">
        <v>0</v>
      </c>
      <c r="G89" s="161">
        <v>0</v>
      </c>
      <c r="H89" s="161">
        <v>0</v>
      </c>
      <c r="I89" s="161">
        <v>5011.56765</v>
      </c>
      <c r="J89" s="161">
        <v>83.240409999999997</v>
      </c>
      <c r="K89" s="161">
        <v>5094.8080599999994</v>
      </c>
      <c r="L89" s="161">
        <v>23023.25849</v>
      </c>
      <c r="M89" s="161">
        <v>33.526800000000001</v>
      </c>
      <c r="N89" s="161">
        <v>23056.78529</v>
      </c>
      <c r="O89" s="161">
        <v>28151.593350000003</v>
      </c>
      <c r="P89" s="161">
        <v>23223.263219999997</v>
      </c>
      <c r="Q89" s="161">
        <v>0</v>
      </c>
      <c r="R89" s="162">
        <v>23223.263219999997</v>
      </c>
      <c r="S89" s="7"/>
      <c r="T89" s="7"/>
      <c r="U89" s="7"/>
      <c r="V89" s="7"/>
      <c r="W89" s="7"/>
      <c r="X89" s="7"/>
      <c r="Y89" s="7"/>
      <c r="Z89" s="7"/>
      <c r="AA89" s="7"/>
      <c r="AB89" s="7"/>
    </row>
    <row r="90" spans="1:28" ht="13.2">
      <c r="A90" s="163"/>
      <c r="B90" s="163"/>
      <c r="C90" s="163"/>
      <c r="D90" s="163"/>
      <c r="E90" s="164">
        <v>38</v>
      </c>
      <c r="F90" s="165">
        <v>0</v>
      </c>
      <c r="G90" s="118">
        <v>0</v>
      </c>
      <c r="H90" s="118">
        <v>0</v>
      </c>
      <c r="I90" s="118">
        <v>7763.7320899999995</v>
      </c>
      <c r="J90" s="118">
        <v>12.72894</v>
      </c>
      <c r="K90" s="118">
        <v>7776.4610300000004</v>
      </c>
      <c r="L90" s="118">
        <v>29271.018949999998</v>
      </c>
      <c r="M90" s="118">
        <v>51.615660000000005</v>
      </c>
      <c r="N90" s="118">
        <v>29322.634610000001</v>
      </c>
      <c r="O90" s="118">
        <v>37099.09564</v>
      </c>
      <c r="P90" s="118">
        <v>24280.890629999998</v>
      </c>
      <c r="Q90" s="118">
        <v>0</v>
      </c>
      <c r="R90" s="166">
        <v>24280.890629999998</v>
      </c>
      <c r="S90" s="7"/>
      <c r="T90" s="7"/>
      <c r="U90" s="7"/>
      <c r="V90" s="7"/>
      <c r="W90" s="7"/>
      <c r="X90" s="7"/>
      <c r="Y90" s="7"/>
      <c r="Z90" s="7"/>
      <c r="AA90" s="7"/>
      <c r="AB90" s="7"/>
    </row>
    <row r="91" spans="1:28" ht="13.2">
      <c r="A91" s="163"/>
      <c r="B91" s="163"/>
      <c r="C91" s="163"/>
      <c r="D91" s="163"/>
      <c r="E91" s="164">
        <v>64</v>
      </c>
      <c r="F91" s="165">
        <v>0</v>
      </c>
      <c r="G91" s="118">
        <v>0</v>
      </c>
      <c r="H91" s="118">
        <v>0</v>
      </c>
      <c r="I91" s="118">
        <v>2633.73153</v>
      </c>
      <c r="J91" s="118">
        <v>4.5694999999999997</v>
      </c>
      <c r="K91" s="118">
        <v>2638.3010299999996</v>
      </c>
      <c r="L91" s="118">
        <v>13541.24581</v>
      </c>
      <c r="M91" s="118">
        <v>3.9300000000000003E-3</v>
      </c>
      <c r="N91" s="118">
        <v>13541.249740000001</v>
      </c>
      <c r="O91" s="118">
        <v>16179.55077</v>
      </c>
      <c r="P91" s="118">
        <v>15345.626279999999</v>
      </c>
      <c r="Q91" s="118">
        <v>0</v>
      </c>
      <c r="R91" s="166">
        <v>15345.626279999999</v>
      </c>
      <c r="S91" s="7"/>
      <c r="T91" s="7"/>
      <c r="U91" s="7"/>
      <c r="V91" s="7"/>
      <c r="W91" s="7"/>
      <c r="X91" s="7"/>
      <c r="Y91" s="7"/>
      <c r="Z91" s="7"/>
      <c r="AA91" s="7"/>
      <c r="AB91" s="7"/>
    </row>
    <row r="92" spans="1:28" ht="13.2">
      <c r="A92" s="163"/>
      <c r="B92" s="163"/>
      <c r="C92" s="163"/>
      <c r="D92" s="159" t="s">
        <v>198</v>
      </c>
      <c r="E92" s="159">
        <v>54</v>
      </c>
      <c r="F92" s="160">
        <v>0</v>
      </c>
      <c r="G92" s="161">
        <v>0</v>
      </c>
      <c r="H92" s="161">
        <v>0</v>
      </c>
      <c r="I92" s="161">
        <v>6348.9251599999998</v>
      </c>
      <c r="J92" s="161">
        <v>7.3942800000000002</v>
      </c>
      <c r="K92" s="161">
        <v>6356.3194400000002</v>
      </c>
      <c r="L92" s="161">
        <v>23881.86909</v>
      </c>
      <c r="M92" s="161">
        <v>196.30559</v>
      </c>
      <c r="N92" s="161">
        <v>24078.17468</v>
      </c>
      <c r="O92" s="161">
        <v>30434.494119999999</v>
      </c>
      <c r="P92" s="161">
        <v>17752.720739999997</v>
      </c>
      <c r="Q92" s="161">
        <v>0</v>
      </c>
      <c r="R92" s="162">
        <v>17752.720739999997</v>
      </c>
      <c r="S92" s="7"/>
      <c r="T92" s="7"/>
      <c r="U92" s="7"/>
      <c r="V92" s="7"/>
      <c r="W92" s="7"/>
      <c r="X92" s="7"/>
      <c r="Y92" s="7"/>
      <c r="Z92" s="7"/>
      <c r="AA92" s="7"/>
      <c r="AB92" s="7"/>
    </row>
    <row r="93" spans="1:28" ht="13.2">
      <c r="A93" s="163"/>
      <c r="B93" s="163"/>
      <c r="C93" s="163"/>
      <c r="D93" s="159" t="s">
        <v>199</v>
      </c>
      <c r="E93" s="159">
        <v>44</v>
      </c>
      <c r="F93" s="160">
        <v>0</v>
      </c>
      <c r="G93" s="161">
        <v>0</v>
      </c>
      <c r="H93" s="161">
        <v>0</v>
      </c>
      <c r="I93" s="161">
        <v>11306.700480000001</v>
      </c>
      <c r="J93" s="161">
        <v>188.76861</v>
      </c>
      <c r="K93" s="161">
        <v>11495.469090000001</v>
      </c>
      <c r="L93" s="161">
        <v>51113.02766</v>
      </c>
      <c r="M93" s="161">
        <v>190.03120000000001</v>
      </c>
      <c r="N93" s="161">
        <v>51303.058859999997</v>
      </c>
      <c r="O93" s="161">
        <v>62798.527950000003</v>
      </c>
      <c r="P93" s="161">
        <v>19536.877820000002</v>
      </c>
      <c r="Q93" s="161">
        <v>6.0149999999999997</v>
      </c>
      <c r="R93" s="162">
        <v>19542.892820000001</v>
      </c>
      <c r="S93" s="7"/>
      <c r="T93" s="7"/>
      <c r="U93" s="7"/>
      <c r="V93" s="7"/>
      <c r="W93" s="7"/>
      <c r="X93" s="7"/>
      <c r="Y93" s="7"/>
      <c r="Z93" s="7"/>
      <c r="AA93" s="7"/>
      <c r="AB93" s="7"/>
    </row>
    <row r="94" spans="1:28" ht="13.2">
      <c r="A94" s="163"/>
      <c r="B94" s="163"/>
      <c r="C94" s="163"/>
      <c r="D94" s="159" t="s">
        <v>200</v>
      </c>
      <c r="E94" s="159">
        <v>32</v>
      </c>
      <c r="F94" s="160">
        <v>0</v>
      </c>
      <c r="G94" s="161">
        <v>0</v>
      </c>
      <c r="H94" s="161">
        <v>0</v>
      </c>
      <c r="I94" s="161">
        <v>2464.57375</v>
      </c>
      <c r="J94" s="161">
        <v>51.621960000000001</v>
      </c>
      <c r="K94" s="161">
        <v>2516.19571</v>
      </c>
      <c r="L94" s="161">
        <v>12216.603640000001</v>
      </c>
      <c r="M94" s="161">
        <v>36.478910000000006</v>
      </c>
      <c r="N94" s="161">
        <v>12253.082550000001</v>
      </c>
      <c r="O94" s="161">
        <v>14769.278259999999</v>
      </c>
      <c r="P94" s="161">
        <v>13042.25691</v>
      </c>
      <c r="Q94" s="161">
        <v>0</v>
      </c>
      <c r="R94" s="162">
        <v>13042.25691</v>
      </c>
      <c r="S94" s="7"/>
      <c r="T94" s="7"/>
      <c r="U94" s="7"/>
      <c r="V94" s="7"/>
      <c r="W94" s="7"/>
      <c r="X94" s="7"/>
      <c r="Y94" s="7"/>
      <c r="Z94" s="7"/>
      <c r="AA94" s="7"/>
      <c r="AB94" s="7"/>
    </row>
    <row r="95" spans="1:28" ht="13.2">
      <c r="A95" s="163"/>
      <c r="B95" s="163"/>
      <c r="C95" s="163"/>
      <c r="D95" s="159" t="s">
        <v>201</v>
      </c>
      <c r="E95" s="159">
        <v>30</v>
      </c>
      <c r="F95" s="160">
        <v>0</v>
      </c>
      <c r="G95" s="161">
        <v>0</v>
      </c>
      <c r="H95" s="161">
        <v>0</v>
      </c>
      <c r="I95" s="161">
        <v>4275.8574100000005</v>
      </c>
      <c r="J95" s="161">
        <v>9.5157699999999998</v>
      </c>
      <c r="K95" s="161">
        <v>4285.3731799999996</v>
      </c>
      <c r="L95" s="161">
        <v>20184.745179999998</v>
      </c>
      <c r="M95" s="161">
        <v>48.473849999999999</v>
      </c>
      <c r="N95" s="161">
        <v>20233.21903</v>
      </c>
      <c r="O95" s="161">
        <v>24518.592210000003</v>
      </c>
      <c r="P95" s="161">
        <v>12392.58452</v>
      </c>
      <c r="Q95" s="161">
        <v>0</v>
      </c>
      <c r="R95" s="162">
        <v>12392.58452</v>
      </c>
      <c r="S95" s="7"/>
      <c r="T95" s="7"/>
      <c r="U95" s="7"/>
      <c r="V95" s="7"/>
      <c r="W95" s="7"/>
      <c r="X95" s="7"/>
      <c r="Y95" s="7"/>
      <c r="Z95" s="7"/>
      <c r="AA95" s="7"/>
      <c r="AB95" s="7"/>
    </row>
    <row r="96" spans="1:28" ht="13.2">
      <c r="A96" s="163"/>
      <c r="B96" s="163"/>
      <c r="C96" s="163"/>
      <c r="D96" s="159" t="s">
        <v>202</v>
      </c>
      <c r="E96" s="159">
        <v>53</v>
      </c>
      <c r="F96" s="160">
        <v>0</v>
      </c>
      <c r="G96" s="161">
        <v>0</v>
      </c>
      <c r="H96" s="161">
        <v>0</v>
      </c>
      <c r="I96" s="161">
        <v>2633.1535600000002</v>
      </c>
      <c r="J96" s="161">
        <v>14.985580000000001</v>
      </c>
      <c r="K96" s="161">
        <v>2648.1391400000002</v>
      </c>
      <c r="L96" s="161">
        <v>6279.0367699999997</v>
      </c>
      <c r="M96" s="161">
        <v>2.0782399999999996</v>
      </c>
      <c r="N96" s="161">
        <v>6281.1150099999995</v>
      </c>
      <c r="O96" s="161">
        <v>8929.2541500000007</v>
      </c>
      <c r="P96" s="161">
        <v>14251.237590000001</v>
      </c>
      <c r="Q96" s="161">
        <v>0</v>
      </c>
      <c r="R96" s="162">
        <v>14251.237590000001</v>
      </c>
      <c r="S96" s="7"/>
      <c r="T96" s="7"/>
      <c r="U96" s="7"/>
      <c r="V96" s="7"/>
      <c r="W96" s="7"/>
      <c r="X96" s="7"/>
      <c r="Y96" s="7"/>
      <c r="Z96" s="7"/>
      <c r="AA96" s="7"/>
      <c r="AB96" s="7"/>
    </row>
    <row r="97" spans="1:28" ht="13.2">
      <c r="A97" s="163"/>
      <c r="B97" s="163"/>
      <c r="C97" s="163"/>
      <c r="D97" s="159" t="s">
        <v>203</v>
      </c>
      <c r="E97" s="159">
        <v>41</v>
      </c>
      <c r="F97" s="160">
        <v>0</v>
      </c>
      <c r="G97" s="161">
        <v>0</v>
      </c>
      <c r="H97" s="161">
        <v>0</v>
      </c>
      <c r="I97" s="161">
        <v>10707.788420000001</v>
      </c>
      <c r="J97" s="161">
        <v>157.40717000000001</v>
      </c>
      <c r="K97" s="161">
        <v>10865.195589999999</v>
      </c>
      <c r="L97" s="161">
        <v>40197.649060000003</v>
      </c>
      <c r="M97" s="161">
        <v>93.929040000000001</v>
      </c>
      <c r="N97" s="161">
        <v>40291.578099999999</v>
      </c>
      <c r="O97" s="161">
        <v>51156.773689999995</v>
      </c>
      <c r="P97" s="161">
        <v>7405.0940399999999</v>
      </c>
      <c r="Q97" s="161">
        <v>0</v>
      </c>
      <c r="R97" s="162">
        <v>7405.0940399999999</v>
      </c>
      <c r="S97" s="7"/>
      <c r="T97" s="7"/>
      <c r="U97" s="7"/>
      <c r="V97" s="7"/>
      <c r="W97" s="7"/>
      <c r="X97" s="7"/>
      <c r="Y97" s="7"/>
      <c r="Z97" s="7"/>
      <c r="AA97" s="7"/>
      <c r="AB97" s="7"/>
    </row>
    <row r="98" spans="1:28" ht="13.2">
      <c r="A98" s="163"/>
      <c r="B98" s="163"/>
      <c r="C98" s="159" t="s">
        <v>204</v>
      </c>
      <c r="D98" s="159" t="s">
        <v>204</v>
      </c>
      <c r="E98" s="159">
        <v>106</v>
      </c>
      <c r="F98" s="160">
        <v>0</v>
      </c>
      <c r="G98" s="161">
        <v>0</v>
      </c>
      <c r="H98" s="161">
        <v>0</v>
      </c>
      <c r="I98" s="161">
        <v>0</v>
      </c>
      <c r="J98" s="161">
        <v>0</v>
      </c>
      <c r="K98" s="161">
        <v>0</v>
      </c>
      <c r="L98" s="161">
        <v>0</v>
      </c>
      <c r="M98" s="161">
        <v>0</v>
      </c>
      <c r="N98" s="161">
        <v>0</v>
      </c>
      <c r="O98" s="161">
        <v>0</v>
      </c>
      <c r="P98" s="161">
        <v>0</v>
      </c>
      <c r="Q98" s="161">
        <v>0</v>
      </c>
      <c r="R98" s="162">
        <v>0</v>
      </c>
      <c r="S98" s="7"/>
      <c r="T98" s="7"/>
      <c r="U98" s="7"/>
      <c r="V98" s="7"/>
      <c r="W98" s="7"/>
      <c r="X98" s="7"/>
      <c r="Y98" s="7"/>
      <c r="Z98" s="7"/>
      <c r="AA98" s="7"/>
      <c r="AB98" s="7"/>
    </row>
    <row r="99" spans="1:28" ht="13.2">
      <c r="A99" s="163"/>
      <c r="B99" s="159" t="s">
        <v>17</v>
      </c>
      <c r="C99" s="159" t="s">
        <v>205</v>
      </c>
      <c r="D99" s="159" t="s">
        <v>206</v>
      </c>
      <c r="E99" s="159">
        <v>228</v>
      </c>
      <c r="F99" s="160">
        <v>0</v>
      </c>
      <c r="G99" s="161">
        <v>0</v>
      </c>
      <c r="H99" s="161">
        <v>0</v>
      </c>
      <c r="I99" s="161">
        <v>414.15433000000002</v>
      </c>
      <c r="J99" s="161">
        <v>0</v>
      </c>
      <c r="K99" s="161">
        <v>414.15433000000002</v>
      </c>
      <c r="L99" s="161">
        <v>217.55638000000002</v>
      </c>
      <c r="M99" s="161">
        <v>0</v>
      </c>
      <c r="N99" s="161">
        <v>217.55638000000002</v>
      </c>
      <c r="O99" s="161">
        <v>631.71070999999995</v>
      </c>
      <c r="P99" s="161">
        <v>15836.84023</v>
      </c>
      <c r="Q99" s="161">
        <v>0</v>
      </c>
      <c r="R99" s="162">
        <v>15836.84023</v>
      </c>
      <c r="S99" s="7"/>
      <c r="T99" s="7"/>
      <c r="U99" s="7"/>
      <c r="V99" s="7"/>
      <c r="W99" s="7"/>
      <c r="X99" s="7"/>
      <c r="Y99" s="7"/>
      <c r="Z99" s="7"/>
      <c r="AA99" s="7"/>
      <c r="AB99" s="7"/>
    </row>
    <row r="100" spans="1:28" ht="13.2">
      <c r="A100" s="163"/>
      <c r="B100" s="163"/>
      <c r="C100" s="159" t="s">
        <v>207</v>
      </c>
      <c r="D100" s="159" t="s">
        <v>208</v>
      </c>
      <c r="E100" s="159">
        <v>189</v>
      </c>
      <c r="F100" s="160">
        <v>0</v>
      </c>
      <c r="G100" s="161">
        <v>0</v>
      </c>
      <c r="H100" s="161">
        <v>0</v>
      </c>
      <c r="I100" s="161">
        <v>4441.7513600000002</v>
      </c>
      <c r="J100" s="161">
        <v>40.599290000000003</v>
      </c>
      <c r="K100" s="161">
        <v>4482.3506500000003</v>
      </c>
      <c r="L100" s="161">
        <v>4717.3666700000003</v>
      </c>
      <c r="M100" s="161">
        <v>0</v>
      </c>
      <c r="N100" s="161">
        <v>4717.3666700000003</v>
      </c>
      <c r="O100" s="161">
        <v>9199.7173199999997</v>
      </c>
      <c r="P100" s="161">
        <v>13100.501990000001</v>
      </c>
      <c r="Q100" s="161">
        <v>0</v>
      </c>
      <c r="R100" s="162">
        <v>13100.501990000001</v>
      </c>
      <c r="S100" s="7"/>
      <c r="T100" s="7"/>
      <c r="U100" s="7"/>
      <c r="V100" s="7"/>
      <c r="W100" s="7"/>
      <c r="X100" s="7"/>
      <c r="Y100" s="7"/>
      <c r="Z100" s="7"/>
      <c r="AA100" s="7"/>
      <c r="AB100" s="7"/>
    </row>
    <row r="101" spans="1:28" ht="13.2">
      <c r="A101" s="163"/>
      <c r="B101" s="163"/>
      <c r="C101" s="159" t="s">
        <v>209</v>
      </c>
      <c r="D101" s="159" t="s">
        <v>210</v>
      </c>
      <c r="E101" s="159">
        <v>226</v>
      </c>
      <c r="F101" s="160">
        <v>0</v>
      </c>
      <c r="G101" s="161">
        <v>0</v>
      </c>
      <c r="H101" s="161">
        <v>0</v>
      </c>
      <c r="I101" s="161">
        <v>396.54971999999998</v>
      </c>
      <c r="J101" s="161">
        <v>0</v>
      </c>
      <c r="K101" s="161">
        <v>396.54971999999998</v>
      </c>
      <c r="L101" s="161">
        <v>6.6</v>
      </c>
      <c r="M101" s="161">
        <v>0</v>
      </c>
      <c r="N101" s="161">
        <v>6.6</v>
      </c>
      <c r="O101" s="161">
        <v>403.14971999999995</v>
      </c>
      <c r="P101" s="161">
        <v>9659.1298100000004</v>
      </c>
      <c r="Q101" s="161">
        <v>0</v>
      </c>
      <c r="R101" s="162">
        <v>9659.1298100000004</v>
      </c>
      <c r="S101" s="7"/>
      <c r="T101" s="7"/>
      <c r="U101" s="7"/>
      <c r="V101" s="7"/>
      <c r="W101" s="7"/>
      <c r="X101" s="7"/>
      <c r="Y101" s="7"/>
      <c r="Z101" s="7"/>
      <c r="AA101" s="7"/>
      <c r="AB101" s="7"/>
    </row>
    <row r="102" spans="1:28" ht="13.2">
      <c r="A102" s="163"/>
      <c r="B102" s="159" t="s">
        <v>18</v>
      </c>
      <c r="C102" s="159" t="s">
        <v>211</v>
      </c>
      <c r="D102" s="159" t="s">
        <v>211</v>
      </c>
      <c r="E102" s="159">
        <v>201</v>
      </c>
      <c r="F102" s="160">
        <v>0</v>
      </c>
      <c r="G102" s="161">
        <v>0</v>
      </c>
      <c r="H102" s="161">
        <v>0</v>
      </c>
      <c r="I102" s="161">
        <v>4441.9546200000004</v>
      </c>
      <c r="J102" s="161">
        <v>212.82017000000002</v>
      </c>
      <c r="K102" s="161">
        <v>4654.7747900000004</v>
      </c>
      <c r="L102" s="161">
        <v>2571.89527</v>
      </c>
      <c r="M102" s="161">
        <v>0</v>
      </c>
      <c r="N102" s="161">
        <v>2571.89527</v>
      </c>
      <c r="O102" s="161">
        <v>7226.6700599999995</v>
      </c>
      <c r="P102" s="161">
        <v>40637.881540000002</v>
      </c>
      <c r="Q102" s="161">
        <v>0</v>
      </c>
      <c r="R102" s="162">
        <v>40637.881540000002</v>
      </c>
      <c r="S102" s="7"/>
      <c r="T102" s="7"/>
      <c r="U102" s="7"/>
      <c r="V102" s="7"/>
      <c r="W102" s="7"/>
      <c r="X102" s="7"/>
      <c r="Y102" s="7"/>
      <c r="Z102" s="7"/>
      <c r="AA102" s="7"/>
      <c r="AB102" s="7"/>
    </row>
    <row r="103" spans="1:28" ht="13.2">
      <c r="A103" s="163"/>
      <c r="B103" s="159" t="s">
        <v>19</v>
      </c>
      <c r="C103" s="159" t="s">
        <v>212</v>
      </c>
      <c r="D103" s="159" t="s">
        <v>212</v>
      </c>
      <c r="E103" s="159">
        <v>150</v>
      </c>
      <c r="F103" s="160">
        <v>0</v>
      </c>
      <c r="G103" s="161">
        <v>0</v>
      </c>
      <c r="H103" s="161">
        <v>0</v>
      </c>
      <c r="I103" s="161">
        <v>3263.6369799999998</v>
      </c>
      <c r="J103" s="161">
        <v>0.76939000000000002</v>
      </c>
      <c r="K103" s="161">
        <v>3264.4063700000002</v>
      </c>
      <c r="L103" s="161">
        <v>5041.3547900000003</v>
      </c>
      <c r="M103" s="161">
        <v>0</v>
      </c>
      <c r="N103" s="161">
        <v>5041.3547900000003</v>
      </c>
      <c r="O103" s="161">
        <v>8305.76116</v>
      </c>
      <c r="P103" s="161">
        <v>11123.80594</v>
      </c>
      <c r="Q103" s="161">
        <v>0</v>
      </c>
      <c r="R103" s="162">
        <v>11123.80594</v>
      </c>
      <c r="S103" s="7"/>
      <c r="T103" s="7"/>
      <c r="U103" s="7"/>
      <c r="V103" s="7"/>
      <c r="W103" s="7"/>
      <c r="X103" s="7"/>
      <c r="Y103" s="7"/>
      <c r="Z103" s="7"/>
      <c r="AA103" s="7"/>
      <c r="AB103" s="7"/>
    </row>
    <row r="104" spans="1:28" ht="13.2">
      <c r="A104" s="163"/>
      <c r="B104" s="163"/>
      <c r="C104" s="159" t="s">
        <v>213</v>
      </c>
      <c r="D104" s="159" t="s">
        <v>19</v>
      </c>
      <c r="E104" s="159">
        <v>147</v>
      </c>
      <c r="F104" s="160">
        <v>0</v>
      </c>
      <c r="G104" s="161">
        <v>0</v>
      </c>
      <c r="H104" s="161">
        <v>0</v>
      </c>
      <c r="I104" s="161">
        <v>1768.88447</v>
      </c>
      <c r="J104" s="161">
        <v>14.122620000000001</v>
      </c>
      <c r="K104" s="161">
        <v>1783.0070900000001</v>
      </c>
      <c r="L104" s="161">
        <v>5559.0687300000009</v>
      </c>
      <c r="M104" s="161">
        <v>0.16116</v>
      </c>
      <c r="N104" s="161">
        <v>5559.2298899999996</v>
      </c>
      <c r="O104" s="161">
        <v>7342.2369800000006</v>
      </c>
      <c r="P104" s="161">
        <v>20792.613420000001</v>
      </c>
      <c r="Q104" s="161">
        <v>0</v>
      </c>
      <c r="R104" s="162">
        <v>20792.613420000001</v>
      </c>
      <c r="S104" s="7"/>
      <c r="T104" s="7"/>
      <c r="U104" s="7"/>
      <c r="V104" s="7"/>
      <c r="W104" s="7"/>
      <c r="X104" s="7"/>
      <c r="Y104" s="7"/>
      <c r="Z104" s="7"/>
      <c r="AA104" s="7"/>
      <c r="AB104" s="7"/>
    </row>
    <row r="105" spans="1:28" ht="13.2">
      <c r="A105" s="163"/>
      <c r="B105" s="159" t="s">
        <v>20</v>
      </c>
      <c r="C105" s="159" t="s">
        <v>214</v>
      </c>
      <c r="D105" s="159" t="s">
        <v>214</v>
      </c>
      <c r="E105" s="159">
        <v>60</v>
      </c>
      <c r="F105" s="160">
        <v>0</v>
      </c>
      <c r="G105" s="161">
        <v>0</v>
      </c>
      <c r="H105" s="161">
        <v>0</v>
      </c>
      <c r="I105" s="161">
        <v>1683.4791299999999</v>
      </c>
      <c r="J105" s="161">
        <v>0.18143999999999999</v>
      </c>
      <c r="K105" s="161">
        <v>1683.66057</v>
      </c>
      <c r="L105" s="161">
        <v>2416.3173299999999</v>
      </c>
      <c r="M105" s="161">
        <v>0</v>
      </c>
      <c r="N105" s="161">
        <v>2416.3173299999999</v>
      </c>
      <c r="O105" s="161">
        <v>4099.9778999999999</v>
      </c>
      <c r="P105" s="161">
        <v>9596.3858199999995</v>
      </c>
      <c r="Q105" s="161">
        <v>0</v>
      </c>
      <c r="R105" s="162">
        <v>9596.3858199999995</v>
      </c>
      <c r="S105" s="7"/>
      <c r="T105" s="7"/>
      <c r="U105" s="7"/>
      <c r="V105" s="7"/>
      <c r="W105" s="7"/>
      <c r="X105" s="7"/>
      <c r="Y105" s="7"/>
      <c r="Z105" s="7"/>
      <c r="AA105" s="7"/>
      <c r="AB105" s="7"/>
    </row>
    <row r="106" spans="1:28" ht="13.2">
      <c r="A106" s="163"/>
      <c r="B106" s="163"/>
      <c r="C106" s="163"/>
      <c r="D106" s="159" t="s">
        <v>215</v>
      </c>
      <c r="E106" s="159">
        <v>69</v>
      </c>
      <c r="F106" s="160">
        <v>0</v>
      </c>
      <c r="G106" s="161">
        <v>0</v>
      </c>
      <c r="H106" s="161">
        <v>0</v>
      </c>
      <c r="I106" s="161">
        <v>3835.6567400000004</v>
      </c>
      <c r="J106" s="161">
        <v>1.3480000000000001E-2</v>
      </c>
      <c r="K106" s="161">
        <v>3835.6702200000004</v>
      </c>
      <c r="L106" s="161">
        <v>1554.31503</v>
      </c>
      <c r="M106" s="161">
        <v>0</v>
      </c>
      <c r="N106" s="161">
        <v>1554.31503</v>
      </c>
      <c r="O106" s="161">
        <v>5389.9852499999997</v>
      </c>
      <c r="P106" s="161">
        <v>34083.456189999997</v>
      </c>
      <c r="Q106" s="161">
        <v>0</v>
      </c>
      <c r="R106" s="162">
        <v>34083.456189999997</v>
      </c>
      <c r="S106" s="7"/>
      <c r="T106" s="7"/>
      <c r="U106" s="7"/>
      <c r="V106" s="7"/>
      <c r="W106" s="7"/>
      <c r="X106" s="7"/>
      <c r="Y106" s="7"/>
      <c r="Z106" s="7"/>
      <c r="AA106" s="7"/>
      <c r="AB106" s="7"/>
    </row>
    <row r="107" spans="1:28" ht="13.2">
      <c r="A107" s="163"/>
      <c r="B107" s="163"/>
      <c r="C107" s="163"/>
      <c r="D107" s="159" t="s">
        <v>216</v>
      </c>
      <c r="E107" s="159">
        <v>61</v>
      </c>
      <c r="F107" s="160">
        <v>0</v>
      </c>
      <c r="G107" s="161">
        <v>0</v>
      </c>
      <c r="H107" s="161">
        <v>0</v>
      </c>
      <c r="I107" s="161">
        <v>3530.1925099999999</v>
      </c>
      <c r="J107" s="161">
        <v>1.0090399999999999</v>
      </c>
      <c r="K107" s="161">
        <v>3531.2015499999998</v>
      </c>
      <c r="L107" s="161">
        <v>2567.03719</v>
      </c>
      <c r="M107" s="161">
        <v>0</v>
      </c>
      <c r="N107" s="161">
        <v>2567.03719</v>
      </c>
      <c r="O107" s="161">
        <v>6098.2387399999998</v>
      </c>
      <c r="P107" s="161">
        <v>16594.698110000001</v>
      </c>
      <c r="Q107" s="161">
        <v>0</v>
      </c>
      <c r="R107" s="162">
        <v>16594.698110000001</v>
      </c>
      <c r="S107" s="7"/>
      <c r="T107" s="7"/>
      <c r="U107" s="7"/>
      <c r="V107" s="7"/>
      <c r="W107" s="7"/>
      <c r="X107" s="7"/>
      <c r="Y107" s="7"/>
      <c r="Z107" s="7"/>
      <c r="AA107" s="7"/>
      <c r="AB107" s="7"/>
    </row>
    <row r="108" spans="1:28" ht="13.2">
      <c r="A108" s="163"/>
      <c r="B108" s="163"/>
      <c r="C108" s="163"/>
      <c r="D108" s="159" t="s">
        <v>217</v>
      </c>
      <c r="E108" s="159">
        <v>57</v>
      </c>
      <c r="F108" s="160">
        <v>0</v>
      </c>
      <c r="G108" s="161">
        <v>0</v>
      </c>
      <c r="H108" s="161">
        <v>0</v>
      </c>
      <c r="I108" s="161">
        <v>0</v>
      </c>
      <c r="J108" s="161">
        <v>0</v>
      </c>
      <c r="K108" s="161">
        <v>0</v>
      </c>
      <c r="L108" s="161">
        <v>0</v>
      </c>
      <c r="M108" s="161">
        <v>0</v>
      </c>
      <c r="N108" s="161">
        <v>0</v>
      </c>
      <c r="O108" s="161">
        <v>0</v>
      </c>
      <c r="P108" s="161">
        <v>0</v>
      </c>
      <c r="Q108" s="161">
        <v>0</v>
      </c>
      <c r="R108" s="162">
        <v>0</v>
      </c>
      <c r="S108" s="7"/>
      <c r="T108" s="7"/>
      <c r="U108" s="7"/>
      <c r="V108" s="7"/>
      <c r="W108" s="7"/>
      <c r="X108" s="7"/>
      <c r="Y108" s="7"/>
      <c r="Z108" s="7"/>
      <c r="AA108" s="7"/>
      <c r="AB108" s="7"/>
    </row>
    <row r="109" spans="1:28" ht="13.2">
      <c r="A109" s="163"/>
      <c r="B109" s="163"/>
      <c r="C109" s="159" t="s">
        <v>20</v>
      </c>
      <c r="D109" s="159" t="s">
        <v>218</v>
      </c>
      <c r="E109" s="159">
        <v>12</v>
      </c>
      <c r="F109" s="160">
        <v>0</v>
      </c>
      <c r="G109" s="161">
        <v>0</v>
      </c>
      <c r="H109" s="161">
        <v>0</v>
      </c>
      <c r="I109" s="161">
        <v>6049.15762</v>
      </c>
      <c r="J109" s="161">
        <v>9.6391100000000005</v>
      </c>
      <c r="K109" s="161">
        <v>6058.79673</v>
      </c>
      <c r="L109" s="161">
        <v>14467.135539999999</v>
      </c>
      <c r="M109" s="161">
        <v>9.7134300000000007</v>
      </c>
      <c r="N109" s="161">
        <v>14476.848970000001</v>
      </c>
      <c r="O109" s="161">
        <v>20535.645700000001</v>
      </c>
      <c r="P109" s="161">
        <v>24451.850569999999</v>
      </c>
      <c r="Q109" s="161">
        <v>0</v>
      </c>
      <c r="R109" s="162">
        <v>24451.850569999999</v>
      </c>
      <c r="S109" s="7"/>
      <c r="T109" s="7"/>
      <c r="U109" s="7"/>
      <c r="V109" s="7"/>
      <c r="W109" s="7"/>
      <c r="X109" s="7"/>
      <c r="Y109" s="7"/>
      <c r="Z109" s="7"/>
      <c r="AA109" s="7"/>
      <c r="AB109" s="7"/>
    </row>
    <row r="110" spans="1:28" ht="13.2">
      <c r="A110" s="163"/>
      <c r="B110" s="159" t="s">
        <v>21</v>
      </c>
      <c r="C110" s="159" t="s">
        <v>219</v>
      </c>
      <c r="D110" s="159" t="s">
        <v>220</v>
      </c>
      <c r="E110" s="159">
        <v>94</v>
      </c>
      <c r="F110" s="160">
        <v>0</v>
      </c>
      <c r="G110" s="161">
        <v>0</v>
      </c>
      <c r="H110" s="161">
        <v>0</v>
      </c>
      <c r="I110" s="161">
        <v>0</v>
      </c>
      <c r="J110" s="161">
        <v>0</v>
      </c>
      <c r="K110" s="161">
        <v>0</v>
      </c>
      <c r="L110" s="161">
        <v>0</v>
      </c>
      <c r="M110" s="161">
        <v>0</v>
      </c>
      <c r="N110" s="161">
        <v>0</v>
      </c>
      <c r="O110" s="161">
        <v>0</v>
      </c>
      <c r="P110" s="161">
        <v>212.07465999999999</v>
      </c>
      <c r="Q110" s="161">
        <v>0</v>
      </c>
      <c r="R110" s="162">
        <v>212.07465999999999</v>
      </c>
      <c r="S110" s="7"/>
      <c r="T110" s="7"/>
      <c r="U110" s="7"/>
      <c r="V110" s="7"/>
      <c r="W110" s="7"/>
      <c r="X110" s="7"/>
      <c r="Y110" s="7"/>
      <c r="Z110" s="7"/>
      <c r="AA110" s="7"/>
      <c r="AB110" s="7"/>
    </row>
    <row r="111" spans="1:28" ht="13.2">
      <c r="A111" s="163"/>
      <c r="B111" s="163"/>
      <c r="C111" s="159" t="s">
        <v>221</v>
      </c>
      <c r="D111" s="159" t="s">
        <v>222</v>
      </c>
      <c r="E111" s="159">
        <v>196</v>
      </c>
      <c r="F111" s="160">
        <v>0</v>
      </c>
      <c r="G111" s="161">
        <v>0</v>
      </c>
      <c r="H111" s="161">
        <v>0</v>
      </c>
      <c r="I111" s="161">
        <v>610.96328000000005</v>
      </c>
      <c r="J111" s="161">
        <v>1.6760000000000001E-2</v>
      </c>
      <c r="K111" s="161">
        <v>610.98004000000003</v>
      </c>
      <c r="L111" s="161">
        <v>1662.4503999999999</v>
      </c>
      <c r="M111" s="161">
        <v>0</v>
      </c>
      <c r="N111" s="161">
        <v>1662.4503999999999</v>
      </c>
      <c r="O111" s="161">
        <v>2273.4304400000001</v>
      </c>
      <c r="P111" s="161">
        <v>9073.8358000000007</v>
      </c>
      <c r="Q111" s="161">
        <v>0</v>
      </c>
      <c r="R111" s="162">
        <v>9073.8358000000007</v>
      </c>
      <c r="S111" s="7"/>
      <c r="T111" s="7"/>
      <c r="U111" s="7"/>
      <c r="V111" s="7"/>
      <c r="W111" s="7"/>
      <c r="X111" s="7"/>
      <c r="Y111" s="7"/>
      <c r="Z111" s="7"/>
      <c r="AA111" s="7"/>
      <c r="AB111" s="7"/>
    </row>
    <row r="112" spans="1:28" ht="13.2">
      <c r="A112" s="163"/>
      <c r="B112" s="163"/>
      <c r="C112" s="163"/>
      <c r="D112" s="159" t="s">
        <v>221</v>
      </c>
      <c r="E112" s="159">
        <v>210</v>
      </c>
      <c r="F112" s="160">
        <v>0</v>
      </c>
      <c r="G112" s="161">
        <v>0</v>
      </c>
      <c r="H112" s="161">
        <v>0</v>
      </c>
      <c r="I112" s="161">
        <v>817.80583000000001</v>
      </c>
      <c r="J112" s="161">
        <v>0.24523</v>
      </c>
      <c r="K112" s="161">
        <v>818.05106000000001</v>
      </c>
      <c r="L112" s="161">
        <v>1205.4621399999999</v>
      </c>
      <c r="M112" s="161">
        <v>0</v>
      </c>
      <c r="N112" s="161">
        <v>1205.4621399999999</v>
      </c>
      <c r="O112" s="161">
        <v>2023.5131999999999</v>
      </c>
      <c r="P112" s="161">
        <v>16369.58359</v>
      </c>
      <c r="Q112" s="161">
        <v>0</v>
      </c>
      <c r="R112" s="162">
        <v>16369.58359</v>
      </c>
      <c r="S112" s="7"/>
      <c r="T112" s="7"/>
      <c r="U112" s="7"/>
      <c r="V112" s="7"/>
      <c r="W112" s="7"/>
      <c r="X112" s="7"/>
      <c r="Y112" s="7"/>
      <c r="Z112" s="7"/>
      <c r="AA112" s="7"/>
      <c r="AB112" s="7"/>
    </row>
    <row r="113" spans="1:28" ht="13.2">
      <c r="A113" s="163"/>
      <c r="B113" s="163"/>
      <c r="C113" s="159" t="s">
        <v>223</v>
      </c>
      <c r="D113" s="159" t="s">
        <v>224</v>
      </c>
      <c r="E113" s="159">
        <v>205</v>
      </c>
      <c r="F113" s="160">
        <v>0</v>
      </c>
      <c r="G113" s="161">
        <v>0</v>
      </c>
      <c r="H113" s="161">
        <v>0</v>
      </c>
      <c r="I113" s="161">
        <v>526.95156000000009</v>
      </c>
      <c r="J113" s="161">
        <v>4.0000000000000002E-4</v>
      </c>
      <c r="K113" s="161">
        <v>526.95195999999999</v>
      </c>
      <c r="L113" s="161">
        <v>1585.4562100000001</v>
      </c>
      <c r="M113" s="161">
        <v>0</v>
      </c>
      <c r="N113" s="161">
        <v>1585.4562100000001</v>
      </c>
      <c r="O113" s="161">
        <v>2112.4081699999997</v>
      </c>
      <c r="P113" s="161">
        <v>20674.3976</v>
      </c>
      <c r="Q113" s="161">
        <v>0</v>
      </c>
      <c r="R113" s="162">
        <v>20674.3976</v>
      </c>
      <c r="S113" s="7"/>
      <c r="T113" s="7"/>
      <c r="U113" s="7"/>
      <c r="V113" s="7"/>
      <c r="W113" s="7"/>
      <c r="X113" s="7"/>
      <c r="Y113" s="7"/>
      <c r="Z113" s="7"/>
      <c r="AA113" s="7"/>
      <c r="AB113" s="7"/>
    </row>
    <row r="114" spans="1:28" ht="13.2">
      <c r="A114" s="163"/>
      <c r="B114" s="163"/>
      <c r="C114" s="159" t="s">
        <v>225</v>
      </c>
      <c r="D114" s="159" t="s">
        <v>225</v>
      </c>
      <c r="E114" s="159">
        <v>170</v>
      </c>
      <c r="F114" s="160">
        <v>0</v>
      </c>
      <c r="G114" s="161">
        <v>0</v>
      </c>
      <c r="H114" s="161">
        <v>0</v>
      </c>
      <c r="I114" s="161">
        <v>1260.14382</v>
      </c>
      <c r="J114" s="161">
        <v>4.308E-2</v>
      </c>
      <c r="K114" s="161">
        <v>1260.1868999999999</v>
      </c>
      <c r="L114" s="161">
        <v>2594.77673</v>
      </c>
      <c r="M114" s="161">
        <v>14.60557</v>
      </c>
      <c r="N114" s="161">
        <v>2609.3822999999998</v>
      </c>
      <c r="O114" s="161">
        <v>3869.5692000000004</v>
      </c>
      <c r="P114" s="161">
        <v>15525.440409999999</v>
      </c>
      <c r="Q114" s="161">
        <v>0</v>
      </c>
      <c r="R114" s="162">
        <v>15525.440409999999</v>
      </c>
      <c r="S114" s="7"/>
      <c r="T114" s="7"/>
      <c r="U114" s="7"/>
      <c r="V114" s="7"/>
      <c r="W114" s="7"/>
      <c r="X114" s="7"/>
      <c r="Y114" s="7"/>
      <c r="Z114" s="7"/>
      <c r="AA114" s="7"/>
      <c r="AB114" s="7"/>
    </row>
    <row r="115" spans="1:28" ht="13.2">
      <c r="A115" s="163"/>
      <c r="B115" s="163"/>
      <c r="C115" s="159" t="s">
        <v>21</v>
      </c>
      <c r="D115" s="159" t="s">
        <v>226</v>
      </c>
      <c r="E115" s="159">
        <v>214</v>
      </c>
      <c r="F115" s="160">
        <v>0</v>
      </c>
      <c r="G115" s="161">
        <v>0</v>
      </c>
      <c r="H115" s="161">
        <v>0</v>
      </c>
      <c r="I115" s="161">
        <v>881.12148999999999</v>
      </c>
      <c r="J115" s="161">
        <v>0</v>
      </c>
      <c r="K115" s="161">
        <v>881.12148999999999</v>
      </c>
      <c r="L115" s="161">
        <v>322.84093000000001</v>
      </c>
      <c r="M115" s="161">
        <v>2.8489999999999998E-2</v>
      </c>
      <c r="N115" s="161">
        <v>322.86941999999999</v>
      </c>
      <c r="O115" s="161">
        <v>1203.99091</v>
      </c>
      <c r="P115" s="161">
        <v>18770.627570000001</v>
      </c>
      <c r="Q115" s="161">
        <v>0</v>
      </c>
      <c r="R115" s="162">
        <v>18770.627570000001</v>
      </c>
      <c r="S115" s="7"/>
      <c r="T115" s="7"/>
      <c r="U115" s="7"/>
      <c r="V115" s="7"/>
      <c r="W115" s="7"/>
      <c r="X115" s="7"/>
      <c r="Y115" s="7"/>
      <c r="Z115" s="7"/>
      <c r="AA115" s="7"/>
      <c r="AB115" s="7"/>
    </row>
    <row r="116" spans="1:28" ht="13.2">
      <c r="A116" s="163"/>
      <c r="B116" s="163"/>
      <c r="C116" s="163"/>
      <c r="D116" s="159" t="s">
        <v>21</v>
      </c>
      <c r="E116" s="159">
        <v>81</v>
      </c>
      <c r="F116" s="160">
        <v>0</v>
      </c>
      <c r="G116" s="161">
        <v>0</v>
      </c>
      <c r="H116" s="161">
        <v>0</v>
      </c>
      <c r="I116" s="161">
        <v>2286.1405399999999</v>
      </c>
      <c r="J116" s="161">
        <v>3.6025500000000004</v>
      </c>
      <c r="K116" s="161">
        <v>2289.7430899999999</v>
      </c>
      <c r="L116" s="161">
        <v>9748.8747400000011</v>
      </c>
      <c r="M116" s="161">
        <v>160.17952</v>
      </c>
      <c r="N116" s="161">
        <v>9909.054259999999</v>
      </c>
      <c r="O116" s="161">
        <v>12198.797349999999</v>
      </c>
      <c r="P116" s="161">
        <v>21645.2376</v>
      </c>
      <c r="Q116" s="161">
        <v>0</v>
      </c>
      <c r="R116" s="162">
        <v>21645.2376</v>
      </c>
      <c r="S116" s="7"/>
      <c r="T116" s="7"/>
      <c r="U116" s="7"/>
      <c r="V116" s="7"/>
      <c r="W116" s="7"/>
      <c r="X116" s="7"/>
      <c r="Y116" s="7"/>
      <c r="Z116" s="7"/>
      <c r="AA116" s="7"/>
      <c r="AB116" s="7"/>
    </row>
    <row r="117" spans="1:28" ht="13.2">
      <c r="A117" s="163"/>
      <c r="B117" s="163"/>
      <c r="C117" s="163"/>
      <c r="D117" s="159" t="s">
        <v>227</v>
      </c>
      <c r="E117" s="159">
        <v>168</v>
      </c>
      <c r="F117" s="160">
        <v>0</v>
      </c>
      <c r="G117" s="161">
        <v>0</v>
      </c>
      <c r="H117" s="161">
        <v>0</v>
      </c>
      <c r="I117" s="161">
        <v>1380.1247100000001</v>
      </c>
      <c r="J117" s="161">
        <v>0.1002</v>
      </c>
      <c r="K117" s="161">
        <v>1380.2249099999999</v>
      </c>
      <c r="L117" s="161">
        <v>2286.1576299999997</v>
      </c>
      <c r="M117" s="161">
        <v>0</v>
      </c>
      <c r="N117" s="161">
        <v>2286.1576299999997</v>
      </c>
      <c r="O117" s="161">
        <v>3666.3825400000001</v>
      </c>
      <c r="P117" s="161">
        <v>38994.789870000001</v>
      </c>
      <c r="Q117" s="161">
        <v>0</v>
      </c>
      <c r="R117" s="162">
        <v>38994.789870000001</v>
      </c>
      <c r="S117" s="7"/>
      <c r="T117" s="7"/>
      <c r="U117" s="7"/>
      <c r="V117" s="7"/>
      <c r="W117" s="7"/>
      <c r="X117" s="7"/>
      <c r="Y117" s="7"/>
      <c r="Z117" s="7"/>
      <c r="AA117" s="7"/>
      <c r="AB117" s="7"/>
    </row>
    <row r="118" spans="1:28" ht="13.2">
      <c r="A118" s="163"/>
      <c r="B118" s="163"/>
      <c r="C118" s="159" t="s">
        <v>228</v>
      </c>
      <c r="D118" s="159" t="s">
        <v>228</v>
      </c>
      <c r="E118" s="159">
        <v>169</v>
      </c>
      <c r="F118" s="160">
        <v>0</v>
      </c>
      <c r="G118" s="161">
        <v>0</v>
      </c>
      <c r="H118" s="161">
        <v>0</v>
      </c>
      <c r="I118" s="161">
        <v>1269.7907299999999</v>
      </c>
      <c r="J118" s="161">
        <v>1.8602799999999999</v>
      </c>
      <c r="K118" s="161">
        <v>1271.65101</v>
      </c>
      <c r="L118" s="161">
        <v>1480.5267699999999</v>
      </c>
      <c r="M118" s="161">
        <v>12.855549999999999</v>
      </c>
      <c r="N118" s="161">
        <v>1493.3823200000002</v>
      </c>
      <c r="O118" s="161">
        <v>2765.0333300000002</v>
      </c>
      <c r="P118" s="161">
        <v>19247.777329999997</v>
      </c>
      <c r="Q118" s="161">
        <v>0</v>
      </c>
      <c r="R118" s="162">
        <v>19247.777329999997</v>
      </c>
      <c r="S118" s="7"/>
      <c r="T118" s="7"/>
      <c r="U118" s="7"/>
      <c r="V118" s="7"/>
      <c r="W118" s="7"/>
      <c r="X118" s="7"/>
      <c r="Y118" s="7"/>
      <c r="Z118" s="7"/>
      <c r="AA118" s="7"/>
      <c r="AB118" s="7"/>
    </row>
    <row r="119" spans="1:28" ht="13.2">
      <c r="A119" s="163"/>
      <c r="B119" s="163"/>
      <c r="C119" s="159" t="s">
        <v>229</v>
      </c>
      <c r="D119" s="159" t="s">
        <v>229</v>
      </c>
      <c r="E119" s="159">
        <v>83</v>
      </c>
      <c r="F119" s="160">
        <v>0</v>
      </c>
      <c r="G119" s="161">
        <v>0</v>
      </c>
      <c r="H119" s="161">
        <v>0</v>
      </c>
      <c r="I119" s="161">
        <v>2688.5986200000002</v>
      </c>
      <c r="J119" s="161">
        <v>0.94989000000000001</v>
      </c>
      <c r="K119" s="161">
        <v>2689.5485099999996</v>
      </c>
      <c r="L119" s="161">
        <v>9682.7817200000009</v>
      </c>
      <c r="M119" s="161">
        <v>3.7539999999999997E-2</v>
      </c>
      <c r="N119" s="161">
        <v>9682.8192600000002</v>
      </c>
      <c r="O119" s="161">
        <v>12372.367769999999</v>
      </c>
      <c r="P119" s="161">
        <v>37671.268490000002</v>
      </c>
      <c r="Q119" s="161">
        <v>0</v>
      </c>
      <c r="R119" s="162">
        <v>37671.268490000002</v>
      </c>
      <c r="S119" s="7"/>
      <c r="T119" s="7"/>
      <c r="U119" s="7"/>
      <c r="V119" s="7"/>
      <c r="W119" s="7"/>
      <c r="X119" s="7"/>
      <c r="Y119" s="7"/>
      <c r="Z119" s="7"/>
      <c r="AA119" s="7"/>
      <c r="AB119" s="7"/>
    </row>
    <row r="120" spans="1:28" ht="13.2">
      <c r="A120" s="163"/>
      <c r="B120" s="159" t="s">
        <v>22</v>
      </c>
      <c r="C120" s="159" t="s">
        <v>22</v>
      </c>
      <c r="D120" s="159" t="s">
        <v>22</v>
      </c>
      <c r="E120" s="159">
        <v>187</v>
      </c>
      <c r="F120" s="160">
        <v>0</v>
      </c>
      <c r="G120" s="161">
        <v>0</v>
      </c>
      <c r="H120" s="161">
        <v>0</v>
      </c>
      <c r="I120" s="161">
        <v>1021.7159799999999</v>
      </c>
      <c r="J120" s="161">
        <v>1.61557</v>
      </c>
      <c r="K120" s="161">
        <v>1023.33155</v>
      </c>
      <c r="L120" s="161">
        <v>1277.4448200000002</v>
      </c>
      <c r="M120" s="161">
        <v>0</v>
      </c>
      <c r="N120" s="161">
        <v>1277.4448200000002</v>
      </c>
      <c r="O120" s="161">
        <v>2300.77637</v>
      </c>
      <c r="P120" s="161">
        <v>19457.5857</v>
      </c>
      <c r="Q120" s="161">
        <v>0</v>
      </c>
      <c r="R120" s="162">
        <v>19457.5857</v>
      </c>
      <c r="S120" s="7"/>
      <c r="T120" s="7"/>
      <c r="U120" s="7"/>
      <c r="V120" s="7"/>
      <c r="W120" s="7"/>
      <c r="X120" s="7"/>
      <c r="Y120" s="7"/>
      <c r="Z120" s="7"/>
      <c r="AA120" s="7"/>
      <c r="AB120" s="7"/>
    </row>
    <row r="121" spans="1:28" ht="13.2">
      <c r="A121" s="163"/>
      <c r="B121" s="163"/>
      <c r="C121" s="159" t="s">
        <v>230</v>
      </c>
      <c r="D121" s="159" t="s">
        <v>231</v>
      </c>
      <c r="E121" s="159">
        <v>173</v>
      </c>
      <c r="F121" s="160">
        <v>0</v>
      </c>
      <c r="G121" s="161">
        <v>0</v>
      </c>
      <c r="H121" s="161">
        <v>0</v>
      </c>
      <c r="I121" s="161">
        <v>1501.6252400000001</v>
      </c>
      <c r="J121" s="161">
        <v>1.15324</v>
      </c>
      <c r="K121" s="161">
        <v>1502.7784799999999</v>
      </c>
      <c r="L121" s="161">
        <v>1694.7327499999999</v>
      </c>
      <c r="M121" s="161">
        <v>0</v>
      </c>
      <c r="N121" s="161">
        <v>1694.7327499999999</v>
      </c>
      <c r="O121" s="161">
        <v>3197.5112300000001</v>
      </c>
      <c r="P121" s="161">
        <v>44060.594939999995</v>
      </c>
      <c r="Q121" s="161">
        <v>0</v>
      </c>
      <c r="R121" s="162">
        <v>44060.594939999995</v>
      </c>
      <c r="S121" s="7"/>
      <c r="T121" s="7"/>
      <c r="U121" s="7"/>
      <c r="V121" s="7"/>
      <c r="W121" s="7"/>
      <c r="X121" s="7"/>
      <c r="Y121" s="7"/>
      <c r="Z121" s="7"/>
      <c r="AA121" s="7"/>
      <c r="AB121" s="7"/>
    </row>
    <row r="122" spans="1:28" ht="13.2">
      <c r="A122" s="163"/>
      <c r="B122" s="163"/>
      <c r="C122" s="163"/>
      <c r="D122" s="163"/>
      <c r="E122" s="164">
        <v>222</v>
      </c>
      <c r="F122" s="165">
        <v>0</v>
      </c>
      <c r="G122" s="118">
        <v>0</v>
      </c>
      <c r="H122" s="118">
        <v>0</v>
      </c>
      <c r="I122" s="118">
        <v>742.40552000000002</v>
      </c>
      <c r="J122" s="118">
        <v>2.4070000000000001E-2</v>
      </c>
      <c r="K122" s="118">
        <v>742.42958999999996</v>
      </c>
      <c r="L122" s="118">
        <v>694.14373000000001</v>
      </c>
      <c r="M122" s="118">
        <v>0</v>
      </c>
      <c r="N122" s="118">
        <v>694.14373000000001</v>
      </c>
      <c r="O122" s="118">
        <v>1436.57332</v>
      </c>
      <c r="P122" s="118">
        <v>15141.53528</v>
      </c>
      <c r="Q122" s="118">
        <v>0</v>
      </c>
      <c r="R122" s="166">
        <v>15141.53528</v>
      </c>
      <c r="S122" s="7"/>
      <c r="T122" s="7"/>
      <c r="U122" s="7"/>
      <c r="V122" s="7"/>
      <c r="W122" s="7"/>
      <c r="X122" s="7"/>
      <c r="Y122" s="7"/>
      <c r="Z122" s="7"/>
      <c r="AA122" s="7"/>
      <c r="AB122" s="7"/>
    </row>
    <row r="123" spans="1:28" ht="13.2">
      <c r="A123" s="163"/>
      <c r="B123" s="159" t="s">
        <v>232</v>
      </c>
      <c r="C123" s="159" t="s">
        <v>233</v>
      </c>
      <c r="D123" s="159" t="s">
        <v>233</v>
      </c>
      <c r="E123" s="159">
        <v>204</v>
      </c>
      <c r="F123" s="160">
        <v>0</v>
      </c>
      <c r="G123" s="161">
        <v>0</v>
      </c>
      <c r="H123" s="161">
        <v>0</v>
      </c>
      <c r="I123" s="161">
        <v>1761.46228</v>
      </c>
      <c r="J123" s="161">
        <v>8.0000000000000004E-4</v>
      </c>
      <c r="K123" s="161">
        <v>1761.46308</v>
      </c>
      <c r="L123" s="161">
        <v>1909.3016299999999</v>
      </c>
      <c r="M123" s="161">
        <v>0</v>
      </c>
      <c r="N123" s="161">
        <v>1909.3016299999999</v>
      </c>
      <c r="O123" s="161">
        <v>3670.7647099999999</v>
      </c>
      <c r="P123" s="161">
        <v>20602.843530000002</v>
      </c>
      <c r="Q123" s="161">
        <v>0</v>
      </c>
      <c r="R123" s="162">
        <v>20602.843530000002</v>
      </c>
      <c r="S123" s="7"/>
      <c r="T123" s="7"/>
      <c r="U123" s="7"/>
      <c r="V123" s="7"/>
      <c r="W123" s="7"/>
      <c r="X123" s="7"/>
      <c r="Y123" s="7"/>
      <c r="Z123" s="7"/>
      <c r="AA123" s="7"/>
      <c r="AB123" s="7"/>
    </row>
    <row r="124" spans="1:28" ht="13.2">
      <c r="A124" s="163"/>
      <c r="B124" s="163"/>
      <c r="C124" s="159" t="s">
        <v>234</v>
      </c>
      <c r="D124" s="159" t="s">
        <v>235</v>
      </c>
      <c r="E124" s="159">
        <v>225</v>
      </c>
      <c r="F124" s="160">
        <v>0</v>
      </c>
      <c r="G124" s="161">
        <v>0</v>
      </c>
      <c r="H124" s="161">
        <v>0</v>
      </c>
      <c r="I124" s="161">
        <v>937.87393999999995</v>
      </c>
      <c r="J124" s="161">
        <v>0</v>
      </c>
      <c r="K124" s="161">
        <v>937.87393999999995</v>
      </c>
      <c r="L124" s="161">
        <v>277.23207000000002</v>
      </c>
      <c r="M124" s="161">
        <v>0</v>
      </c>
      <c r="N124" s="161">
        <v>277.23207000000002</v>
      </c>
      <c r="O124" s="161">
        <v>1215.10601</v>
      </c>
      <c r="P124" s="161">
        <v>10702.13456</v>
      </c>
      <c r="Q124" s="161">
        <v>0</v>
      </c>
      <c r="R124" s="162">
        <v>10702.13456</v>
      </c>
      <c r="S124" s="7"/>
      <c r="T124" s="7"/>
      <c r="U124" s="7"/>
      <c r="V124" s="7"/>
      <c r="W124" s="7"/>
      <c r="X124" s="7"/>
      <c r="Y124" s="7"/>
      <c r="Z124" s="7"/>
      <c r="AA124" s="7"/>
      <c r="AB124" s="7"/>
    </row>
    <row r="125" spans="1:28" ht="13.2">
      <c r="A125" s="163"/>
      <c r="B125" s="163"/>
      <c r="C125" s="159" t="s">
        <v>232</v>
      </c>
      <c r="D125" s="159" t="s">
        <v>236</v>
      </c>
      <c r="E125" s="159">
        <v>186</v>
      </c>
      <c r="F125" s="160">
        <v>0</v>
      </c>
      <c r="G125" s="161">
        <v>0</v>
      </c>
      <c r="H125" s="161">
        <v>0</v>
      </c>
      <c r="I125" s="161">
        <v>2066.9558700000002</v>
      </c>
      <c r="J125" s="161">
        <v>0.2616</v>
      </c>
      <c r="K125" s="161">
        <v>2067.21747</v>
      </c>
      <c r="L125" s="161">
        <v>4786.2434599999997</v>
      </c>
      <c r="M125" s="161">
        <v>5.7848800000000002</v>
      </c>
      <c r="N125" s="161">
        <v>4792.0283399999998</v>
      </c>
      <c r="O125" s="161">
        <v>6859.2458099999994</v>
      </c>
      <c r="P125" s="161">
        <v>32045.529760000001</v>
      </c>
      <c r="Q125" s="161">
        <v>0</v>
      </c>
      <c r="R125" s="162">
        <v>32045.529760000001</v>
      </c>
      <c r="S125" s="7"/>
      <c r="T125" s="7"/>
      <c r="U125" s="7"/>
      <c r="V125" s="7"/>
      <c r="W125" s="7"/>
      <c r="X125" s="7"/>
      <c r="Y125" s="7"/>
      <c r="Z125" s="7"/>
      <c r="AA125" s="7"/>
      <c r="AB125" s="7"/>
    </row>
    <row r="126" spans="1:28" ht="13.2">
      <c r="A126" s="163"/>
      <c r="B126" s="159" t="s">
        <v>24</v>
      </c>
      <c r="C126" s="159" t="s">
        <v>24</v>
      </c>
      <c r="D126" s="159" t="s">
        <v>237</v>
      </c>
      <c r="E126" s="159">
        <v>149</v>
      </c>
      <c r="F126" s="160">
        <v>0</v>
      </c>
      <c r="G126" s="161">
        <v>0</v>
      </c>
      <c r="H126" s="161">
        <v>0</v>
      </c>
      <c r="I126" s="161">
        <v>1075.90681</v>
      </c>
      <c r="J126" s="161">
        <v>0.80471999999999999</v>
      </c>
      <c r="K126" s="161">
        <v>1076.71153</v>
      </c>
      <c r="L126" s="161">
        <v>2061.6623999999997</v>
      </c>
      <c r="M126" s="161">
        <v>0.24533000000000002</v>
      </c>
      <c r="N126" s="161">
        <v>2061.9077299999999</v>
      </c>
      <c r="O126" s="161">
        <v>3138.6192599999999</v>
      </c>
      <c r="P126" s="161">
        <v>16856.928980000001</v>
      </c>
      <c r="Q126" s="161">
        <v>0</v>
      </c>
      <c r="R126" s="162">
        <v>16856.928980000001</v>
      </c>
      <c r="S126" s="7"/>
      <c r="T126" s="7"/>
      <c r="U126" s="7"/>
      <c r="V126" s="7"/>
      <c r="W126" s="7"/>
      <c r="X126" s="7"/>
      <c r="Y126" s="7"/>
      <c r="Z126" s="7"/>
      <c r="AA126" s="7"/>
      <c r="AB126" s="7"/>
    </row>
    <row r="127" spans="1:28" ht="13.2">
      <c r="A127" s="163"/>
      <c r="B127" s="163"/>
      <c r="C127" s="163"/>
      <c r="D127" s="159" t="s">
        <v>24</v>
      </c>
      <c r="E127" s="159">
        <v>145</v>
      </c>
      <c r="F127" s="160">
        <v>0</v>
      </c>
      <c r="G127" s="161">
        <v>0</v>
      </c>
      <c r="H127" s="161">
        <v>0</v>
      </c>
      <c r="I127" s="161">
        <v>5838.3098899999995</v>
      </c>
      <c r="J127" s="161">
        <v>35.216589999999997</v>
      </c>
      <c r="K127" s="161">
        <v>5873.5264800000004</v>
      </c>
      <c r="L127" s="161">
        <v>18225.19456</v>
      </c>
      <c r="M127" s="161">
        <v>96.600850000000008</v>
      </c>
      <c r="N127" s="161">
        <v>18321.795409999999</v>
      </c>
      <c r="O127" s="161">
        <v>24195.321889999999</v>
      </c>
      <c r="P127" s="161">
        <v>15799.866830000001</v>
      </c>
      <c r="Q127" s="161">
        <v>0</v>
      </c>
      <c r="R127" s="162">
        <v>15799.866830000001</v>
      </c>
      <c r="S127" s="7"/>
      <c r="T127" s="7"/>
      <c r="U127" s="7"/>
      <c r="V127" s="7"/>
      <c r="W127" s="7"/>
      <c r="X127" s="7"/>
      <c r="Y127" s="7"/>
      <c r="Z127" s="7"/>
      <c r="AA127" s="7"/>
      <c r="AB127" s="7"/>
    </row>
    <row r="128" spans="1:28" ht="13.2">
      <c r="A128" s="163"/>
      <c r="B128" s="163"/>
      <c r="C128" s="159" t="s">
        <v>238</v>
      </c>
      <c r="D128" s="159" t="s">
        <v>238</v>
      </c>
      <c r="E128" s="159">
        <v>155</v>
      </c>
      <c r="F128" s="160">
        <v>0</v>
      </c>
      <c r="G128" s="161">
        <v>0</v>
      </c>
      <c r="H128" s="161">
        <v>0</v>
      </c>
      <c r="I128" s="161">
        <v>0</v>
      </c>
      <c r="J128" s="161">
        <v>0</v>
      </c>
      <c r="K128" s="161">
        <v>0</v>
      </c>
      <c r="L128" s="161">
        <v>0</v>
      </c>
      <c r="M128" s="161">
        <v>0</v>
      </c>
      <c r="N128" s="161">
        <v>0</v>
      </c>
      <c r="O128" s="161">
        <v>0</v>
      </c>
      <c r="P128" s="161">
        <v>3785.8901000000001</v>
      </c>
      <c r="Q128" s="161">
        <v>0</v>
      </c>
      <c r="R128" s="162">
        <v>3785.8901000000001</v>
      </c>
      <c r="S128" s="7"/>
      <c r="T128" s="7"/>
      <c r="U128" s="7"/>
      <c r="V128" s="7"/>
      <c r="W128" s="7"/>
      <c r="X128" s="7"/>
      <c r="Y128" s="7"/>
      <c r="Z128" s="7"/>
      <c r="AA128" s="7"/>
      <c r="AB128" s="7"/>
    </row>
    <row r="129" spans="1:28" ht="13.2">
      <c r="A129" s="163"/>
      <c r="B129" s="163"/>
      <c r="C129" s="159" t="s">
        <v>239</v>
      </c>
      <c r="D129" s="159" t="s">
        <v>239</v>
      </c>
      <c r="E129" s="159">
        <v>156</v>
      </c>
      <c r="F129" s="160">
        <v>0</v>
      </c>
      <c r="G129" s="161">
        <v>0</v>
      </c>
      <c r="H129" s="161">
        <v>0</v>
      </c>
      <c r="I129" s="161">
        <v>0</v>
      </c>
      <c r="J129" s="161">
        <v>0</v>
      </c>
      <c r="K129" s="161">
        <v>0</v>
      </c>
      <c r="L129" s="161">
        <v>0</v>
      </c>
      <c r="M129" s="161">
        <v>0</v>
      </c>
      <c r="N129" s="161">
        <v>0</v>
      </c>
      <c r="O129" s="161">
        <v>0</v>
      </c>
      <c r="P129" s="161">
        <v>917.85046</v>
      </c>
      <c r="Q129" s="161">
        <v>0</v>
      </c>
      <c r="R129" s="162">
        <v>917.85046</v>
      </c>
      <c r="S129" s="7"/>
      <c r="T129" s="7"/>
      <c r="U129" s="7"/>
      <c r="V129" s="7"/>
      <c r="W129" s="7"/>
      <c r="X129" s="7"/>
      <c r="Y129" s="7"/>
      <c r="Z129" s="7"/>
      <c r="AA129" s="7"/>
      <c r="AB129" s="7"/>
    </row>
    <row r="130" spans="1:28" ht="13.2">
      <c r="A130" s="163"/>
      <c r="B130" s="163"/>
      <c r="C130" s="159" t="s">
        <v>240</v>
      </c>
      <c r="D130" s="159" t="s">
        <v>241</v>
      </c>
      <c r="E130" s="159">
        <v>157</v>
      </c>
      <c r="F130" s="160">
        <v>0</v>
      </c>
      <c r="G130" s="161">
        <v>0</v>
      </c>
      <c r="H130" s="161">
        <v>0</v>
      </c>
      <c r="I130" s="161">
        <v>0</v>
      </c>
      <c r="J130" s="161">
        <v>0</v>
      </c>
      <c r="K130" s="161">
        <v>0</v>
      </c>
      <c r="L130" s="161">
        <v>0</v>
      </c>
      <c r="M130" s="161">
        <v>0</v>
      </c>
      <c r="N130" s="161">
        <v>0</v>
      </c>
      <c r="O130" s="161">
        <v>0</v>
      </c>
      <c r="P130" s="161">
        <v>777.77859000000001</v>
      </c>
      <c r="Q130" s="161">
        <v>0</v>
      </c>
      <c r="R130" s="162">
        <v>777.77859000000001</v>
      </c>
      <c r="S130" s="7"/>
      <c r="T130" s="7"/>
      <c r="U130" s="7"/>
      <c r="V130" s="7"/>
      <c r="W130" s="7"/>
      <c r="X130" s="7"/>
      <c r="Y130" s="7"/>
      <c r="Z130" s="7"/>
      <c r="AA130" s="7"/>
      <c r="AB130" s="7"/>
    </row>
    <row r="131" spans="1:28" ht="13.2">
      <c r="A131" s="163"/>
      <c r="B131" s="159" t="s">
        <v>25</v>
      </c>
      <c r="C131" s="159" t="s">
        <v>25</v>
      </c>
      <c r="D131" s="159" t="s">
        <v>25</v>
      </c>
      <c r="E131" s="159">
        <v>85</v>
      </c>
      <c r="F131" s="160">
        <v>0</v>
      </c>
      <c r="G131" s="161">
        <v>0</v>
      </c>
      <c r="H131" s="161">
        <v>0</v>
      </c>
      <c r="I131" s="161">
        <v>1005.29097</v>
      </c>
      <c r="J131" s="161">
        <v>10.871739999999999</v>
      </c>
      <c r="K131" s="161">
        <v>1016.1627099999999</v>
      </c>
      <c r="L131" s="161">
        <v>5488.6347699999997</v>
      </c>
      <c r="M131" s="161">
        <v>0</v>
      </c>
      <c r="N131" s="161">
        <v>5488.6347699999997</v>
      </c>
      <c r="O131" s="161">
        <v>6504.7974800000002</v>
      </c>
      <c r="P131" s="161">
        <v>9445.8839700000008</v>
      </c>
      <c r="Q131" s="161">
        <v>0</v>
      </c>
      <c r="R131" s="162">
        <v>9445.8839700000008</v>
      </c>
      <c r="S131" s="7"/>
      <c r="T131" s="7"/>
      <c r="U131" s="7"/>
      <c r="V131" s="7"/>
      <c r="W131" s="7"/>
      <c r="X131" s="7"/>
      <c r="Y131" s="7"/>
      <c r="Z131" s="7"/>
      <c r="AA131" s="7"/>
      <c r="AB131" s="7"/>
    </row>
    <row r="132" spans="1:28" ht="13.2">
      <c r="A132" s="163"/>
      <c r="B132" s="159" t="s">
        <v>26</v>
      </c>
      <c r="C132" s="159" t="s">
        <v>242</v>
      </c>
      <c r="D132" s="159" t="s">
        <v>243</v>
      </c>
      <c r="E132" s="159">
        <v>211</v>
      </c>
      <c r="F132" s="160">
        <v>0</v>
      </c>
      <c r="G132" s="161">
        <v>0</v>
      </c>
      <c r="H132" s="161">
        <v>0</v>
      </c>
      <c r="I132" s="161">
        <v>1298.8992499999999</v>
      </c>
      <c r="J132" s="161">
        <v>3.3520000000000001E-2</v>
      </c>
      <c r="K132" s="161">
        <v>1298.9327700000001</v>
      </c>
      <c r="L132" s="161">
        <v>260.90418</v>
      </c>
      <c r="M132" s="161">
        <v>0</v>
      </c>
      <c r="N132" s="161">
        <v>260.90418</v>
      </c>
      <c r="O132" s="161">
        <v>1559.8369499999999</v>
      </c>
      <c r="P132" s="161">
        <v>21339.09763</v>
      </c>
      <c r="Q132" s="161">
        <v>0</v>
      </c>
      <c r="R132" s="162">
        <v>21339.09763</v>
      </c>
      <c r="S132" s="7"/>
      <c r="T132" s="7"/>
      <c r="U132" s="7"/>
      <c r="V132" s="7"/>
      <c r="W132" s="7"/>
      <c r="X132" s="7"/>
      <c r="Y132" s="7"/>
      <c r="Z132" s="7"/>
      <c r="AA132" s="7"/>
      <c r="AB132" s="7"/>
    </row>
    <row r="133" spans="1:28" ht="13.2">
      <c r="A133" s="163"/>
      <c r="B133" s="163"/>
      <c r="C133" s="163"/>
      <c r="D133" s="159" t="s">
        <v>244</v>
      </c>
      <c r="E133" s="159">
        <v>7</v>
      </c>
      <c r="F133" s="160">
        <v>0</v>
      </c>
      <c r="G133" s="161">
        <v>0</v>
      </c>
      <c r="H133" s="161">
        <v>0</v>
      </c>
      <c r="I133" s="161">
        <v>6872.6377599999996</v>
      </c>
      <c r="J133" s="161">
        <v>3.2105900000000003</v>
      </c>
      <c r="K133" s="161">
        <v>6875.8483499999993</v>
      </c>
      <c r="L133" s="161">
        <v>5861.1707200000001</v>
      </c>
      <c r="M133" s="161">
        <v>0</v>
      </c>
      <c r="N133" s="161">
        <v>5861.1707200000001</v>
      </c>
      <c r="O133" s="161">
        <v>12737.01907</v>
      </c>
      <c r="P133" s="161">
        <v>41689.427969999997</v>
      </c>
      <c r="Q133" s="161">
        <v>0</v>
      </c>
      <c r="R133" s="162">
        <v>41689.427969999997</v>
      </c>
      <c r="S133" s="7"/>
      <c r="T133" s="7"/>
      <c r="U133" s="7"/>
      <c r="V133" s="7"/>
      <c r="W133" s="7"/>
      <c r="X133" s="7"/>
      <c r="Y133" s="7"/>
      <c r="Z133" s="7"/>
      <c r="AA133" s="7"/>
      <c r="AB133" s="7"/>
    </row>
    <row r="134" spans="1:28" ht="13.2">
      <c r="A134" s="163"/>
      <c r="B134" s="163"/>
      <c r="C134" s="159" t="s">
        <v>245</v>
      </c>
      <c r="D134" s="159" t="s">
        <v>245</v>
      </c>
      <c r="E134" s="159">
        <v>34</v>
      </c>
      <c r="F134" s="160">
        <v>0</v>
      </c>
      <c r="G134" s="161">
        <v>0</v>
      </c>
      <c r="H134" s="161">
        <v>0</v>
      </c>
      <c r="I134" s="161">
        <v>2192.9548799999998</v>
      </c>
      <c r="J134" s="161">
        <v>13.936249999999999</v>
      </c>
      <c r="K134" s="161">
        <v>2206.89113</v>
      </c>
      <c r="L134" s="161">
        <v>989.04670999999996</v>
      </c>
      <c r="M134" s="161">
        <v>0</v>
      </c>
      <c r="N134" s="161">
        <v>989.04670999999996</v>
      </c>
      <c r="O134" s="161">
        <v>3195.9378400000001</v>
      </c>
      <c r="P134" s="161">
        <v>20655.309309999997</v>
      </c>
      <c r="Q134" s="161">
        <v>0</v>
      </c>
      <c r="R134" s="162">
        <v>20655.309309999997</v>
      </c>
      <c r="S134" s="7"/>
      <c r="T134" s="7"/>
      <c r="U134" s="7"/>
      <c r="V134" s="7"/>
      <c r="W134" s="7"/>
      <c r="X134" s="7"/>
      <c r="Y134" s="7"/>
      <c r="Z134" s="7"/>
      <c r="AA134" s="7"/>
      <c r="AB134" s="7"/>
    </row>
    <row r="135" spans="1:28" ht="13.2">
      <c r="A135" s="163"/>
      <c r="B135" s="163"/>
      <c r="C135" s="159" t="s">
        <v>246</v>
      </c>
      <c r="D135" s="159" t="s">
        <v>247</v>
      </c>
      <c r="E135" s="159">
        <v>227</v>
      </c>
      <c r="F135" s="160">
        <v>0</v>
      </c>
      <c r="G135" s="161">
        <v>0</v>
      </c>
      <c r="H135" s="161">
        <v>0</v>
      </c>
      <c r="I135" s="161">
        <v>679.25644</v>
      </c>
      <c r="J135" s="161">
        <v>0</v>
      </c>
      <c r="K135" s="161">
        <v>679.25644</v>
      </c>
      <c r="L135" s="161">
        <v>196.10401000000002</v>
      </c>
      <c r="M135" s="161">
        <v>0</v>
      </c>
      <c r="N135" s="161">
        <v>196.10401000000002</v>
      </c>
      <c r="O135" s="161">
        <v>875.3604499999999</v>
      </c>
      <c r="P135" s="161">
        <v>12888.683550000002</v>
      </c>
      <c r="Q135" s="161">
        <v>0</v>
      </c>
      <c r="R135" s="162">
        <v>12888.683550000002</v>
      </c>
      <c r="S135" s="7"/>
      <c r="T135" s="7"/>
      <c r="U135" s="7"/>
      <c r="V135" s="7"/>
      <c r="W135" s="7"/>
      <c r="X135" s="7"/>
      <c r="Y135" s="7"/>
      <c r="Z135" s="7"/>
      <c r="AA135" s="7"/>
      <c r="AB135" s="7"/>
    </row>
    <row r="136" spans="1:28" ht="13.2">
      <c r="A136" s="159" t="s">
        <v>248</v>
      </c>
      <c r="B136" s="159" t="s">
        <v>2</v>
      </c>
      <c r="C136" s="159" t="s">
        <v>99</v>
      </c>
      <c r="D136" s="159" t="s">
        <v>99</v>
      </c>
      <c r="E136" s="159">
        <v>120</v>
      </c>
      <c r="F136" s="160">
        <v>0</v>
      </c>
      <c r="G136" s="161">
        <v>0</v>
      </c>
      <c r="H136" s="161">
        <v>0</v>
      </c>
      <c r="I136" s="161">
        <v>224.24318</v>
      </c>
      <c r="J136" s="161">
        <v>0</v>
      </c>
      <c r="K136" s="161">
        <v>224.24318</v>
      </c>
      <c r="L136" s="161">
        <v>0</v>
      </c>
      <c r="M136" s="161">
        <v>0</v>
      </c>
      <c r="N136" s="161">
        <v>0</v>
      </c>
      <c r="O136" s="161">
        <v>224.24318</v>
      </c>
      <c r="P136" s="161">
        <v>2709.6044300000003</v>
      </c>
      <c r="Q136" s="161">
        <v>0</v>
      </c>
      <c r="R136" s="162">
        <v>2709.6044300000003</v>
      </c>
      <c r="S136" s="7"/>
      <c r="T136" s="7"/>
      <c r="U136" s="7"/>
      <c r="V136" s="7"/>
      <c r="W136" s="7"/>
      <c r="X136" s="7"/>
      <c r="Y136" s="7"/>
      <c r="Z136" s="7"/>
      <c r="AA136" s="7"/>
      <c r="AB136" s="7"/>
    </row>
    <row r="137" spans="1:28" ht="13.2">
      <c r="A137" s="163"/>
      <c r="B137" s="159" t="s">
        <v>3</v>
      </c>
      <c r="C137" s="159" t="s">
        <v>101</v>
      </c>
      <c r="D137" s="159" t="s">
        <v>101</v>
      </c>
      <c r="E137" s="159">
        <v>4</v>
      </c>
      <c r="F137" s="160">
        <v>0</v>
      </c>
      <c r="G137" s="161">
        <v>0</v>
      </c>
      <c r="H137" s="161">
        <v>0</v>
      </c>
      <c r="I137" s="161">
        <v>460.63024999999999</v>
      </c>
      <c r="J137" s="161">
        <v>0</v>
      </c>
      <c r="K137" s="161">
        <v>460.63024999999999</v>
      </c>
      <c r="L137" s="161">
        <v>0</v>
      </c>
      <c r="M137" s="161">
        <v>0</v>
      </c>
      <c r="N137" s="161">
        <v>0</v>
      </c>
      <c r="O137" s="161">
        <v>460.63024999999999</v>
      </c>
      <c r="P137" s="161">
        <v>4842.23128</v>
      </c>
      <c r="Q137" s="161">
        <v>0</v>
      </c>
      <c r="R137" s="162">
        <v>4842.23128</v>
      </c>
      <c r="S137" s="7"/>
      <c r="T137" s="7"/>
      <c r="U137" s="7"/>
      <c r="V137" s="7"/>
      <c r="W137" s="7"/>
      <c r="X137" s="7"/>
      <c r="Y137" s="7"/>
      <c r="Z137" s="7"/>
      <c r="AA137" s="7"/>
      <c r="AB137" s="7"/>
    </row>
    <row r="138" spans="1:28" ht="13.2">
      <c r="A138" s="163"/>
      <c r="B138" s="163"/>
      <c r="C138" s="163"/>
      <c r="D138" s="163"/>
      <c r="E138" s="164">
        <v>74</v>
      </c>
      <c r="F138" s="165">
        <v>0</v>
      </c>
      <c r="G138" s="118">
        <v>0</v>
      </c>
      <c r="H138" s="118">
        <v>0</v>
      </c>
      <c r="I138" s="118">
        <v>0.30768000000000001</v>
      </c>
      <c r="J138" s="118">
        <v>0</v>
      </c>
      <c r="K138" s="118">
        <v>0.30768000000000001</v>
      </c>
      <c r="L138" s="118">
        <v>0</v>
      </c>
      <c r="M138" s="118">
        <v>0</v>
      </c>
      <c r="N138" s="118">
        <v>0</v>
      </c>
      <c r="O138" s="118">
        <v>0.30768000000000001</v>
      </c>
      <c r="P138" s="118">
        <v>4847.3578200000002</v>
      </c>
      <c r="Q138" s="118">
        <v>0</v>
      </c>
      <c r="R138" s="166">
        <v>4847.3578200000002</v>
      </c>
      <c r="S138" s="7"/>
      <c r="T138" s="7"/>
      <c r="U138" s="7"/>
      <c r="V138" s="7"/>
      <c r="W138" s="7"/>
      <c r="X138" s="7"/>
      <c r="Y138" s="7"/>
      <c r="Z138" s="7"/>
      <c r="AA138" s="7"/>
      <c r="AB138" s="7"/>
    </row>
    <row r="139" spans="1:28" ht="13.2">
      <c r="A139" s="163"/>
      <c r="B139" s="163"/>
      <c r="C139" s="163"/>
      <c r="D139" s="159" t="s">
        <v>249</v>
      </c>
      <c r="E139" s="159">
        <v>197</v>
      </c>
      <c r="F139" s="160">
        <v>0</v>
      </c>
      <c r="G139" s="161">
        <v>0</v>
      </c>
      <c r="H139" s="161">
        <v>0</v>
      </c>
      <c r="I139" s="161">
        <v>4.4999999999999999E-4</v>
      </c>
      <c r="J139" s="161">
        <v>0</v>
      </c>
      <c r="K139" s="161">
        <v>4.4999999999999999E-4</v>
      </c>
      <c r="L139" s="161">
        <v>0</v>
      </c>
      <c r="M139" s="161">
        <v>0</v>
      </c>
      <c r="N139" s="161">
        <v>0</v>
      </c>
      <c r="O139" s="161">
        <v>4.4999999999999999E-4</v>
      </c>
      <c r="P139" s="161">
        <v>1458.75532</v>
      </c>
      <c r="Q139" s="161">
        <v>0</v>
      </c>
      <c r="R139" s="162">
        <v>1458.75532</v>
      </c>
      <c r="S139" s="7"/>
      <c r="T139" s="7"/>
      <c r="U139" s="7"/>
      <c r="V139" s="7"/>
      <c r="W139" s="7"/>
      <c r="X139" s="7"/>
      <c r="Y139" s="7"/>
      <c r="Z139" s="7"/>
      <c r="AA139" s="7"/>
      <c r="AB139" s="7"/>
    </row>
    <row r="140" spans="1:28" ht="13.2">
      <c r="A140" s="163"/>
      <c r="B140" s="163"/>
      <c r="C140" s="159" t="s">
        <v>102</v>
      </c>
      <c r="D140" s="159" t="s">
        <v>103</v>
      </c>
      <c r="E140" s="159">
        <v>3</v>
      </c>
      <c r="F140" s="160">
        <v>0</v>
      </c>
      <c r="G140" s="161">
        <v>0</v>
      </c>
      <c r="H140" s="161">
        <v>0</v>
      </c>
      <c r="I140" s="161">
        <v>2358.7056299999999</v>
      </c>
      <c r="J140" s="161">
        <v>0</v>
      </c>
      <c r="K140" s="161">
        <v>2358.7056299999999</v>
      </c>
      <c r="L140" s="161">
        <v>0</v>
      </c>
      <c r="M140" s="161">
        <v>0</v>
      </c>
      <c r="N140" s="161">
        <v>0</v>
      </c>
      <c r="O140" s="161">
        <v>2358.7056299999999</v>
      </c>
      <c r="P140" s="161">
        <v>8227.6237500000007</v>
      </c>
      <c r="Q140" s="161">
        <v>0</v>
      </c>
      <c r="R140" s="162">
        <v>8227.6237500000007</v>
      </c>
      <c r="S140" s="7"/>
      <c r="T140" s="7"/>
      <c r="U140" s="7"/>
      <c r="V140" s="7"/>
      <c r="W140" s="7"/>
      <c r="X140" s="7"/>
      <c r="Y140" s="7"/>
      <c r="Z140" s="7"/>
      <c r="AA140" s="7"/>
      <c r="AB140" s="7"/>
    </row>
    <row r="141" spans="1:28" ht="13.2">
      <c r="A141" s="163"/>
      <c r="B141" s="163"/>
      <c r="C141" s="163"/>
      <c r="D141" s="163"/>
      <c r="E141" s="164">
        <v>73</v>
      </c>
      <c r="F141" s="165">
        <v>0</v>
      </c>
      <c r="G141" s="118">
        <v>0</v>
      </c>
      <c r="H141" s="118">
        <v>0</v>
      </c>
      <c r="I141" s="118">
        <v>2.3960000000000002E-2</v>
      </c>
      <c r="J141" s="118">
        <v>0</v>
      </c>
      <c r="K141" s="118">
        <v>2.3960000000000002E-2</v>
      </c>
      <c r="L141" s="118">
        <v>0</v>
      </c>
      <c r="M141" s="118">
        <v>0</v>
      </c>
      <c r="N141" s="118">
        <v>0</v>
      </c>
      <c r="O141" s="118">
        <v>2.3960000000000002E-2</v>
      </c>
      <c r="P141" s="118">
        <v>5661.5825100000002</v>
      </c>
      <c r="Q141" s="118">
        <v>0</v>
      </c>
      <c r="R141" s="166">
        <v>5661.5825100000002</v>
      </c>
      <c r="S141" s="7"/>
      <c r="T141" s="7"/>
      <c r="U141" s="7"/>
      <c r="V141" s="7"/>
      <c r="W141" s="7"/>
      <c r="X141" s="7"/>
      <c r="Y141" s="7"/>
      <c r="Z141" s="7"/>
      <c r="AA141" s="7"/>
      <c r="AB141" s="7"/>
    </row>
    <row r="142" spans="1:28" ht="13.2">
      <c r="A142" s="163"/>
      <c r="B142" s="163"/>
      <c r="C142" s="163"/>
      <c r="D142" s="159" t="s">
        <v>250</v>
      </c>
      <c r="E142" s="159">
        <v>187</v>
      </c>
      <c r="F142" s="160">
        <v>0</v>
      </c>
      <c r="G142" s="161">
        <v>0</v>
      </c>
      <c r="H142" s="161">
        <v>0</v>
      </c>
      <c r="I142" s="161">
        <v>0</v>
      </c>
      <c r="J142" s="161">
        <v>0</v>
      </c>
      <c r="K142" s="161">
        <v>0</v>
      </c>
      <c r="L142" s="161">
        <v>0</v>
      </c>
      <c r="M142" s="161">
        <v>0</v>
      </c>
      <c r="N142" s="161">
        <v>0</v>
      </c>
      <c r="O142" s="161">
        <v>0</v>
      </c>
      <c r="P142" s="161">
        <v>2881.2036899999998</v>
      </c>
      <c r="Q142" s="161">
        <v>0</v>
      </c>
      <c r="R142" s="162">
        <v>2881.2036899999998</v>
      </c>
      <c r="S142" s="7"/>
      <c r="T142" s="7"/>
      <c r="U142" s="7"/>
      <c r="V142" s="7"/>
      <c r="W142" s="7"/>
      <c r="X142" s="7"/>
      <c r="Y142" s="7"/>
      <c r="Z142" s="7"/>
      <c r="AA142" s="7"/>
      <c r="AB142" s="7"/>
    </row>
    <row r="143" spans="1:28" ht="13.2">
      <c r="A143" s="163"/>
      <c r="B143" s="159" t="s">
        <v>62</v>
      </c>
      <c r="C143" s="159" t="s">
        <v>105</v>
      </c>
      <c r="D143" s="159" t="s">
        <v>105</v>
      </c>
      <c r="E143" s="159">
        <v>177</v>
      </c>
      <c r="F143" s="160">
        <v>0</v>
      </c>
      <c r="G143" s="161">
        <v>0</v>
      </c>
      <c r="H143" s="161">
        <v>0</v>
      </c>
      <c r="I143" s="161">
        <v>171.24905999999999</v>
      </c>
      <c r="J143" s="161">
        <v>0</v>
      </c>
      <c r="K143" s="161">
        <v>171.24905999999999</v>
      </c>
      <c r="L143" s="161">
        <v>0</v>
      </c>
      <c r="M143" s="161">
        <v>0</v>
      </c>
      <c r="N143" s="161">
        <v>0</v>
      </c>
      <c r="O143" s="161">
        <v>171.24905999999999</v>
      </c>
      <c r="P143" s="161">
        <v>1576.64563</v>
      </c>
      <c r="Q143" s="161">
        <v>0</v>
      </c>
      <c r="R143" s="162">
        <v>1576.64563</v>
      </c>
      <c r="S143" s="7"/>
      <c r="T143" s="7"/>
      <c r="U143" s="7"/>
      <c r="V143" s="7"/>
      <c r="W143" s="7"/>
      <c r="X143" s="7"/>
      <c r="Y143" s="7"/>
      <c r="Z143" s="7"/>
      <c r="AA143" s="7"/>
      <c r="AB143" s="7"/>
    </row>
    <row r="144" spans="1:28" ht="13.2">
      <c r="A144" s="163"/>
      <c r="B144" s="163"/>
      <c r="C144" s="163"/>
      <c r="D144" s="163"/>
      <c r="E144" s="164">
        <v>206</v>
      </c>
      <c r="F144" s="165">
        <v>0</v>
      </c>
      <c r="G144" s="118">
        <v>0</v>
      </c>
      <c r="H144" s="118">
        <v>0</v>
      </c>
      <c r="I144" s="118">
        <v>2.2599999999999999E-3</v>
      </c>
      <c r="J144" s="118">
        <v>0</v>
      </c>
      <c r="K144" s="118">
        <v>2.2599999999999999E-3</v>
      </c>
      <c r="L144" s="118">
        <v>0</v>
      </c>
      <c r="M144" s="118">
        <v>0</v>
      </c>
      <c r="N144" s="118">
        <v>0</v>
      </c>
      <c r="O144" s="118">
        <v>2.2599999999999999E-3</v>
      </c>
      <c r="P144" s="118">
        <v>1997.28972</v>
      </c>
      <c r="Q144" s="118">
        <v>0</v>
      </c>
      <c r="R144" s="166">
        <v>1997.28972</v>
      </c>
      <c r="S144" s="7"/>
      <c r="T144" s="7"/>
      <c r="U144" s="7"/>
      <c r="V144" s="7"/>
      <c r="W144" s="7"/>
      <c r="X144" s="7"/>
      <c r="Y144" s="7"/>
      <c r="Z144" s="7"/>
      <c r="AA144" s="7"/>
      <c r="AB144" s="7"/>
    </row>
    <row r="145" spans="1:28" ht="13.2">
      <c r="A145" s="163"/>
      <c r="B145" s="163"/>
      <c r="C145" s="159" t="s">
        <v>106</v>
      </c>
      <c r="D145" s="159" t="s">
        <v>106</v>
      </c>
      <c r="E145" s="159">
        <v>178</v>
      </c>
      <c r="F145" s="160">
        <v>0</v>
      </c>
      <c r="G145" s="161">
        <v>0</v>
      </c>
      <c r="H145" s="161">
        <v>0</v>
      </c>
      <c r="I145" s="161">
        <v>28.102580000000003</v>
      </c>
      <c r="J145" s="161">
        <v>0</v>
      </c>
      <c r="K145" s="161">
        <v>28.102580000000003</v>
      </c>
      <c r="L145" s="161">
        <v>0</v>
      </c>
      <c r="M145" s="161">
        <v>0</v>
      </c>
      <c r="N145" s="161">
        <v>0</v>
      </c>
      <c r="O145" s="161">
        <v>28.102580000000003</v>
      </c>
      <c r="P145" s="161">
        <v>2142.20721</v>
      </c>
      <c r="Q145" s="161">
        <v>0</v>
      </c>
      <c r="R145" s="162">
        <v>2142.20721</v>
      </c>
      <c r="S145" s="7"/>
      <c r="T145" s="7"/>
      <c r="U145" s="7"/>
      <c r="V145" s="7"/>
      <c r="W145" s="7"/>
      <c r="X145" s="7"/>
      <c r="Y145" s="7"/>
      <c r="Z145" s="7"/>
      <c r="AA145" s="7"/>
      <c r="AB145" s="7"/>
    </row>
    <row r="146" spans="1:28" ht="13.2">
      <c r="A146" s="163"/>
      <c r="B146" s="159" t="s">
        <v>5</v>
      </c>
      <c r="C146" s="159" t="s">
        <v>5</v>
      </c>
      <c r="D146" s="159" t="s">
        <v>5</v>
      </c>
      <c r="E146" s="159">
        <v>33</v>
      </c>
      <c r="F146" s="160">
        <v>0</v>
      </c>
      <c r="G146" s="161">
        <v>0</v>
      </c>
      <c r="H146" s="161">
        <v>0</v>
      </c>
      <c r="I146" s="161">
        <v>8955.2494000000006</v>
      </c>
      <c r="J146" s="161">
        <v>0</v>
      </c>
      <c r="K146" s="161">
        <v>8955.2494000000006</v>
      </c>
      <c r="L146" s="161">
        <v>0</v>
      </c>
      <c r="M146" s="161">
        <v>0</v>
      </c>
      <c r="N146" s="161">
        <v>0</v>
      </c>
      <c r="O146" s="161">
        <v>8955.2494000000006</v>
      </c>
      <c r="P146" s="161">
        <v>7560.6833399999996</v>
      </c>
      <c r="Q146" s="161">
        <v>0</v>
      </c>
      <c r="R146" s="162">
        <v>7560.6833399999996</v>
      </c>
      <c r="S146" s="7"/>
      <c r="T146" s="7"/>
      <c r="U146" s="7"/>
      <c r="V146" s="7"/>
      <c r="W146" s="7"/>
      <c r="X146" s="7"/>
      <c r="Y146" s="7"/>
      <c r="Z146" s="7"/>
      <c r="AA146" s="7"/>
      <c r="AB146" s="7"/>
    </row>
    <row r="147" spans="1:28" ht="13.2">
      <c r="A147" s="163"/>
      <c r="B147" s="163"/>
      <c r="C147" s="163"/>
      <c r="D147" s="163"/>
      <c r="E147" s="164">
        <v>75</v>
      </c>
      <c r="F147" s="165">
        <v>0</v>
      </c>
      <c r="G147" s="118">
        <v>0</v>
      </c>
      <c r="H147" s="118">
        <v>0</v>
      </c>
      <c r="I147" s="118">
        <v>0.37587999999999999</v>
      </c>
      <c r="J147" s="118">
        <v>0</v>
      </c>
      <c r="K147" s="118">
        <v>0.37587999999999999</v>
      </c>
      <c r="L147" s="118">
        <v>0</v>
      </c>
      <c r="M147" s="118">
        <v>0</v>
      </c>
      <c r="N147" s="118">
        <v>0</v>
      </c>
      <c r="O147" s="118">
        <v>0.37587999999999999</v>
      </c>
      <c r="P147" s="118">
        <v>6408.8717999999999</v>
      </c>
      <c r="Q147" s="118">
        <v>0</v>
      </c>
      <c r="R147" s="166">
        <v>6408.8717999999999</v>
      </c>
      <c r="S147" s="7"/>
      <c r="T147" s="7"/>
      <c r="U147" s="7"/>
      <c r="V147" s="7"/>
      <c r="W147" s="7"/>
      <c r="X147" s="7"/>
      <c r="Y147" s="7"/>
      <c r="Z147" s="7"/>
      <c r="AA147" s="7"/>
      <c r="AB147" s="7"/>
    </row>
    <row r="148" spans="1:28" ht="13.2">
      <c r="A148" s="163"/>
      <c r="B148" s="163"/>
      <c r="C148" s="163"/>
      <c r="D148" s="159" t="s">
        <v>108</v>
      </c>
      <c r="E148" s="159">
        <v>199</v>
      </c>
      <c r="F148" s="160">
        <v>0</v>
      </c>
      <c r="G148" s="161">
        <v>0</v>
      </c>
      <c r="H148" s="161">
        <v>0</v>
      </c>
      <c r="I148" s="161">
        <v>22.837769999999999</v>
      </c>
      <c r="J148" s="161">
        <v>0</v>
      </c>
      <c r="K148" s="161">
        <v>22.837769999999999</v>
      </c>
      <c r="L148" s="161">
        <v>0</v>
      </c>
      <c r="M148" s="161">
        <v>0</v>
      </c>
      <c r="N148" s="161">
        <v>0</v>
      </c>
      <c r="O148" s="161">
        <v>22.837769999999999</v>
      </c>
      <c r="P148" s="161">
        <v>6728.3258499999993</v>
      </c>
      <c r="Q148" s="161">
        <v>0</v>
      </c>
      <c r="R148" s="162">
        <v>6728.3258499999993</v>
      </c>
      <c r="S148" s="7"/>
      <c r="T148" s="7"/>
      <c r="U148" s="7"/>
      <c r="V148" s="7"/>
      <c r="W148" s="7"/>
      <c r="X148" s="7"/>
      <c r="Y148" s="7"/>
      <c r="Z148" s="7"/>
      <c r="AA148" s="7"/>
      <c r="AB148" s="7"/>
    </row>
    <row r="149" spans="1:28" ht="13.2">
      <c r="A149" s="163"/>
      <c r="B149" s="163"/>
      <c r="C149" s="163"/>
      <c r="D149" s="159" t="s">
        <v>109</v>
      </c>
      <c r="E149" s="159">
        <v>76</v>
      </c>
      <c r="F149" s="160">
        <v>0</v>
      </c>
      <c r="G149" s="161">
        <v>0</v>
      </c>
      <c r="H149" s="161">
        <v>0</v>
      </c>
      <c r="I149" s="161">
        <v>7.3926099999999995</v>
      </c>
      <c r="J149" s="161">
        <v>0</v>
      </c>
      <c r="K149" s="161">
        <v>7.3926099999999995</v>
      </c>
      <c r="L149" s="161">
        <v>100.5</v>
      </c>
      <c r="M149" s="161">
        <v>0</v>
      </c>
      <c r="N149" s="161">
        <v>100.5</v>
      </c>
      <c r="O149" s="161">
        <v>107.89261</v>
      </c>
      <c r="P149" s="161">
        <v>11626.533369999999</v>
      </c>
      <c r="Q149" s="161">
        <v>0</v>
      </c>
      <c r="R149" s="162">
        <v>11626.533369999999</v>
      </c>
      <c r="S149" s="7"/>
      <c r="T149" s="7"/>
      <c r="U149" s="7"/>
      <c r="V149" s="7"/>
      <c r="W149" s="7"/>
      <c r="X149" s="7"/>
      <c r="Y149" s="7"/>
      <c r="Z149" s="7"/>
      <c r="AA149" s="7"/>
      <c r="AB149" s="7"/>
    </row>
    <row r="150" spans="1:28" ht="13.2">
      <c r="A150" s="163"/>
      <c r="B150" s="163"/>
      <c r="C150" s="159" t="s">
        <v>111</v>
      </c>
      <c r="D150" s="159" t="s">
        <v>111</v>
      </c>
      <c r="E150" s="159">
        <v>121</v>
      </c>
      <c r="F150" s="160">
        <v>0</v>
      </c>
      <c r="G150" s="161">
        <v>0</v>
      </c>
      <c r="H150" s="161">
        <v>0</v>
      </c>
      <c r="I150" s="161">
        <v>0.54383999999999999</v>
      </c>
      <c r="J150" s="161">
        <v>0</v>
      </c>
      <c r="K150" s="161">
        <v>0.54383999999999999</v>
      </c>
      <c r="L150" s="161">
        <v>0</v>
      </c>
      <c r="M150" s="161">
        <v>0</v>
      </c>
      <c r="N150" s="161">
        <v>0</v>
      </c>
      <c r="O150" s="161">
        <v>0.54383999999999999</v>
      </c>
      <c r="P150" s="161">
        <v>2357.3005899999998</v>
      </c>
      <c r="Q150" s="161">
        <v>0</v>
      </c>
      <c r="R150" s="162">
        <v>2357.3005899999998</v>
      </c>
      <c r="S150" s="7"/>
      <c r="T150" s="7"/>
      <c r="U150" s="7"/>
      <c r="V150" s="7"/>
      <c r="W150" s="7"/>
      <c r="X150" s="7"/>
      <c r="Y150" s="7"/>
      <c r="Z150" s="7"/>
      <c r="AA150" s="7"/>
      <c r="AB150" s="7"/>
    </row>
    <row r="151" spans="1:28" ht="13.2">
      <c r="A151" s="163"/>
      <c r="B151" s="163"/>
      <c r="C151" s="163"/>
      <c r="D151" s="163"/>
      <c r="E151" s="164">
        <v>119</v>
      </c>
      <c r="F151" s="165">
        <v>0</v>
      </c>
      <c r="G151" s="118">
        <v>0</v>
      </c>
      <c r="H151" s="118">
        <v>0</v>
      </c>
      <c r="I151" s="118">
        <v>5.96089</v>
      </c>
      <c r="J151" s="118">
        <v>0</v>
      </c>
      <c r="K151" s="118">
        <v>5.96089</v>
      </c>
      <c r="L151" s="118">
        <v>0</v>
      </c>
      <c r="M151" s="118">
        <v>0</v>
      </c>
      <c r="N151" s="118">
        <v>0</v>
      </c>
      <c r="O151" s="118">
        <v>5.96089</v>
      </c>
      <c r="P151" s="118">
        <v>2531.3509199999999</v>
      </c>
      <c r="Q151" s="118">
        <v>0</v>
      </c>
      <c r="R151" s="166">
        <v>2531.3509199999999</v>
      </c>
      <c r="S151" s="7"/>
      <c r="T151" s="7"/>
      <c r="U151" s="7"/>
      <c r="V151" s="7"/>
      <c r="W151" s="7"/>
      <c r="X151" s="7"/>
      <c r="Y151" s="7"/>
      <c r="Z151" s="7"/>
      <c r="AA151" s="7"/>
      <c r="AB151" s="7"/>
    </row>
    <row r="152" spans="1:28" ht="13.2">
      <c r="A152" s="163"/>
      <c r="B152" s="163"/>
      <c r="C152" s="159" t="s">
        <v>114</v>
      </c>
      <c r="D152" s="159" t="s">
        <v>116</v>
      </c>
      <c r="E152" s="159">
        <v>122</v>
      </c>
      <c r="F152" s="160">
        <v>0</v>
      </c>
      <c r="G152" s="161">
        <v>0</v>
      </c>
      <c r="H152" s="161">
        <v>0</v>
      </c>
      <c r="I152" s="161">
        <v>33.037430000000001</v>
      </c>
      <c r="J152" s="161">
        <v>0</v>
      </c>
      <c r="K152" s="161">
        <v>33.037430000000001</v>
      </c>
      <c r="L152" s="161">
        <v>0</v>
      </c>
      <c r="M152" s="161">
        <v>0</v>
      </c>
      <c r="N152" s="161">
        <v>0</v>
      </c>
      <c r="O152" s="161">
        <v>33.037430000000001</v>
      </c>
      <c r="P152" s="161">
        <v>2920.8726099999999</v>
      </c>
      <c r="Q152" s="161">
        <v>0</v>
      </c>
      <c r="R152" s="162">
        <v>2920.8726099999999</v>
      </c>
      <c r="S152" s="7"/>
      <c r="T152" s="7"/>
      <c r="U152" s="7"/>
      <c r="V152" s="7"/>
      <c r="W152" s="7"/>
      <c r="X152" s="7"/>
      <c r="Y152" s="7"/>
      <c r="Z152" s="7"/>
      <c r="AA152" s="7"/>
      <c r="AB152" s="7"/>
    </row>
    <row r="153" spans="1:28" ht="13.2">
      <c r="A153" s="163"/>
      <c r="B153" s="159" t="s">
        <v>6</v>
      </c>
      <c r="C153" s="159" t="s">
        <v>122</v>
      </c>
      <c r="D153" s="159" t="s">
        <v>6</v>
      </c>
      <c r="E153" s="159">
        <v>6</v>
      </c>
      <c r="F153" s="160">
        <v>0</v>
      </c>
      <c r="G153" s="161">
        <v>0</v>
      </c>
      <c r="H153" s="161">
        <v>0</v>
      </c>
      <c r="I153" s="161">
        <v>542.49418000000003</v>
      </c>
      <c r="J153" s="161">
        <v>0</v>
      </c>
      <c r="K153" s="161">
        <v>542.49418000000003</v>
      </c>
      <c r="L153" s="161">
        <v>0</v>
      </c>
      <c r="M153" s="161">
        <v>0</v>
      </c>
      <c r="N153" s="161">
        <v>0</v>
      </c>
      <c r="O153" s="161">
        <v>542.49418000000003</v>
      </c>
      <c r="P153" s="161">
        <v>6627.8501299999998</v>
      </c>
      <c r="Q153" s="161">
        <v>0</v>
      </c>
      <c r="R153" s="162">
        <v>6627.8501299999998</v>
      </c>
      <c r="S153" s="7"/>
      <c r="T153" s="7"/>
      <c r="U153" s="7"/>
      <c r="V153" s="7"/>
      <c r="W153" s="7"/>
      <c r="X153" s="7"/>
      <c r="Y153" s="7"/>
      <c r="Z153" s="7"/>
      <c r="AA153" s="7"/>
      <c r="AB153" s="7"/>
    </row>
    <row r="154" spans="1:28" ht="13.2">
      <c r="A154" s="163"/>
      <c r="B154" s="163"/>
      <c r="C154" s="163"/>
      <c r="D154" s="163"/>
      <c r="E154" s="164">
        <v>78</v>
      </c>
      <c r="F154" s="165">
        <v>0</v>
      </c>
      <c r="G154" s="118">
        <v>0</v>
      </c>
      <c r="H154" s="118">
        <v>0</v>
      </c>
      <c r="I154" s="118">
        <v>2.3489999999999997E-2</v>
      </c>
      <c r="J154" s="118">
        <v>0</v>
      </c>
      <c r="K154" s="118">
        <v>2.3489999999999997E-2</v>
      </c>
      <c r="L154" s="118">
        <v>0</v>
      </c>
      <c r="M154" s="118">
        <v>0</v>
      </c>
      <c r="N154" s="118">
        <v>0</v>
      </c>
      <c r="O154" s="118">
        <v>2.3489999999999997E-2</v>
      </c>
      <c r="P154" s="118">
        <v>4453.6898000000001</v>
      </c>
      <c r="Q154" s="118">
        <v>0</v>
      </c>
      <c r="R154" s="166">
        <v>4453.6898000000001</v>
      </c>
      <c r="S154" s="7"/>
      <c r="T154" s="7"/>
      <c r="U154" s="7"/>
      <c r="V154" s="7"/>
      <c r="W154" s="7"/>
      <c r="X154" s="7"/>
      <c r="Y154" s="7"/>
      <c r="Z154" s="7"/>
      <c r="AA154" s="7"/>
      <c r="AB154" s="7"/>
    </row>
    <row r="155" spans="1:28" ht="13.2">
      <c r="A155" s="163"/>
      <c r="B155" s="163"/>
      <c r="C155" s="159" t="s">
        <v>251</v>
      </c>
      <c r="D155" s="159" t="s">
        <v>251</v>
      </c>
      <c r="E155" s="159">
        <v>210</v>
      </c>
      <c r="F155" s="160">
        <v>0</v>
      </c>
      <c r="G155" s="161">
        <v>0</v>
      </c>
      <c r="H155" s="161">
        <v>0</v>
      </c>
      <c r="I155" s="161">
        <v>13.680680000000001</v>
      </c>
      <c r="J155" s="161">
        <v>0</v>
      </c>
      <c r="K155" s="161">
        <v>13.680680000000001</v>
      </c>
      <c r="L155" s="161">
        <v>0</v>
      </c>
      <c r="M155" s="161">
        <v>0</v>
      </c>
      <c r="N155" s="161">
        <v>0</v>
      </c>
      <c r="O155" s="161">
        <v>13.680680000000001</v>
      </c>
      <c r="P155" s="161">
        <v>1704.2845300000001</v>
      </c>
      <c r="Q155" s="161">
        <v>0</v>
      </c>
      <c r="R155" s="162">
        <v>1704.2845300000001</v>
      </c>
      <c r="S155" s="7"/>
      <c r="T155" s="7"/>
      <c r="U155" s="7"/>
      <c r="V155" s="7"/>
      <c r="W155" s="7"/>
      <c r="X155" s="7"/>
      <c r="Y155" s="7"/>
      <c r="Z155" s="7"/>
      <c r="AA155" s="7"/>
      <c r="AB155" s="7"/>
    </row>
    <row r="156" spans="1:28" ht="13.2">
      <c r="A156" s="163"/>
      <c r="B156" s="159" t="s">
        <v>7</v>
      </c>
      <c r="C156" s="159" t="s">
        <v>124</v>
      </c>
      <c r="D156" s="159" t="s">
        <v>124</v>
      </c>
      <c r="E156" s="159">
        <v>207</v>
      </c>
      <c r="F156" s="160">
        <v>0</v>
      </c>
      <c r="G156" s="161">
        <v>0</v>
      </c>
      <c r="H156" s="161">
        <v>0</v>
      </c>
      <c r="I156" s="161">
        <v>65.438419999999994</v>
      </c>
      <c r="J156" s="161">
        <v>0</v>
      </c>
      <c r="K156" s="161">
        <v>65.438419999999994</v>
      </c>
      <c r="L156" s="161">
        <v>0</v>
      </c>
      <c r="M156" s="161">
        <v>0</v>
      </c>
      <c r="N156" s="161">
        <v>0</v>
      </c>
      <c r="O156" s="161">
        <v>65.438419999999994</v>
      </c>
      <c r="P156" s="161">
        <v>3197.9055600000002</v>
      </c>
      <c r="Q156" s="161">
        <v>0</v>
      </c>
      <c r="R156" s="162">
        <v>3197.9055600000002</v>
      </c>
      <c r="S156" s="7"/>
      <c r="T156" s="7"/>
      <c r="U156" s="7"/>
      <c r="V156" s="7"/>
      <c r="W156" s="7"/>
      <c r="X156" s="7"/>
      <c r="Y156" s="7"/>
      <c r="Z156" s="7"/>
      <c r="AA156" s="7"/>
      <c r="AB156" s="7"/>
    </row>
    <row r="157" spans="1:28" ht="13.2">
      <c r="A157" s="163"/>
      <c r="B157" s="163"/>
      <c r="C157" s="159" t="s">
        <v>7</v>
      </c>
      <c r="D157" s="159" t="s">
        <v>7</v>
      </c>
      <c r="E157" s="159">
        <v>8</v>
      </c>
      <c r="F157" s="160">
        <v>0</v>
      </c>
      <c r="G157" s="161">
        <v>0</v>
      </c>
      <c r="H157" s="161">
        <v>0</v>
      </c>
      <c r="I157" s="161">
        <v>595.44267000000002</v>
      </c>
      <c r="J157" s="161">
        <v>0</v>
      </c>
      <c r="K157" s="161">
        <v>595.44267000000002</v>
      </c>
      <c r="L157" s="161">
        <v>0</v>
      </c>
      <c r="M157" s="161">
        <v>0</v>
      </c>
      <c r="N157" s="161">
        <v>0</v>
      </c>
      <c r="O157" s="161">
        <v>595.44267000000002</v>
      </c>
      <c r="P157" s="161">
        <v>9233.4961899999998</v>
      </c>
      <c r="Q157" s="161">
        <v>0</v>
      </c>
      <c r="R157" s="162">
        <v>9233.4961899999998</v>
      </c>
      <c r="S157" s="7"/>
      <c r="T157" s="7"/>
      <c r="U157" s="7"/>
      <c r="V157" s="7"/>
      <c r="W157" s="7"/>
      <c r="X157" s="7"/>
      <c r="Y157" s="7"/>
      <c r="Z157" s="7"/>
      <c r="AA157" s="7"/>
      <c r="AB157" s="7"/>
    </row>
    <row r="158" spans="1:28" ht="13.2">
      <c r="A158" s="163"/>
      <c r="B158" s="163"/>
      <c r="C158" s="163"/>
      <c r="D158" s="163"/>
      <c r="E158" s="164">
        <v>36</v>
      </c>
      <c r="F158" s="165">
        <v>0</v>
      </c>
      <c r="G158" s="118">
        <v>0</v>
      </c>
      <c r="H158" s="118">
        <v>0</v>
      </c>
      <c r="I158" s="118">
        <v>0</v>
      </c>
      <c r="J158" s="118">
        <v>0</v>
      </c>
      <c r="K158" s="118">
        <v>0</v>
      </c>
      <c r="L158" s="118">
        <v>0</v>
      </c>
      <c r="M158" s="118">
        <v>0</v>
      </c>
      <c r="N158" s="118">
        <v>0</v>
      </c>
      <c r="O158" s="118">
        <v>0</v>
      </c>
      <c r="P158" s="118">
        <v>4041.5655000000002</v>
      </c>
      <c r="Q158" s="118">
        <v>0</v>
      </c>
      <c r="R158" s="166">
        <v>4041.5655000000002</v>
      </c>
      <c r="S158" s="7"/>
      <c r="T158" s="7"/>
      <c r="U158" s="7"/>
      <c r="V158" s="7"/>
      <c r="W158" s="7"/>
      <c r="X158" s="7"/>
      <c r="Y158" s="7"/>
      <c r="Z158" s="7"/>
      <c r="AA158" s="7"/>
      <c r="AB158" s="7"/>
    </row>
    <row r="159" spans="1:28" ht="13.2">
      <c r="A159" s="163"/>
      <c r="B159" s="163"/>
      <c r="C159" s="163"/>
      <c r="D159" s="163"/>
      <c r="E159" s="164">
        <v>79</v>
      </c>
      <c r="F159" s="165">
        <v>0</v>
      </c>
      <c r="G159" s="118">
        <v>0</v>
      </c>
      <c r="H159" s="118">
        <v>0</v>
      </c>
      <c r="I159" s="118">
        <v>20.66263</v>
      </c>
      <c r="J159" s="118">
        <v>0</v>
      </c>
      <c r="K159" s="118">
        <v>20.66263</v>
      </c>
      <c r="L159" s="118">
        <v>0</v>
      </c>
      <c r="M159" s="118">
        <v>0</v>
      </c>
      <c r="N159" s="118">
        <v>0</v>
      </c>
      <c r="O159" s="118">
        <v>20.66263</v>
      </c>
      <c r="P159" s="118">
        <v>5222.6194400000004</v>
      </c>
      <c r="Q159" s="118">
        <v>0</v>
      </c>
      <c r="R159" s="166">
        <v>5222.6194400000004</v>
      </c>
      <c r="S159" s="7"/>
      <c r="T159" s="7"/>
      <c r="U159" s="7"/>
      <c r="V159" s="7"/>
      <c r="W159" s="7"/>
      <c r="X159" s="7"/>
      <c r="Y159" s="7"/>
      <c r="Z159" s="7"/>
      <c r="AA159" s="7"/>
      <c r="AB159" s="7"/>
    </row>
    <row r="160" spans="1:28" ht="13.2">
      <c r="A160" s="163"/>
      <c r="B160" s="163"/>
      <c r="C160" s="163"/>
      <c r="D160" s="163"/>
      <c r="E160" s="164">
        <v>80</v>
      </c>
      <c r="F160" s="165">
        <v>0</v>
      </c>
      <c r="G160" s="118">
        <v>0</v>
      </c>
      <c r="H160" s="118">
        <v>0</v>
      </c>
      <c r="I160" s="118">
        <v>2.3E-3</v>
      </c>
      <c r="J160" s="118">
        <v>0</v>
      </c>
      <c r="K160" s="118">
        <v>2.3E-3</v>
      </c>
      <c r="L160" s="118">
        <v>0</v>
      </c>
      <c r="M160" s="118">
        <v>0</v>
      </c>
      <c r="N160" s="118">
        <v>0</v>
      </c>
      <c r="O160" s="118">
        <v>2.3E-3</v>
      </c>
      <c r="P160" s="118">
        <v>4969.0744100000002</v>
      </c>
      <c r="Q160" s="118">
        <v>0</v>
      </c>
      <c r="R160" s="166">
        <v>4969.0744100000002</v>
      </c>
      <c r="S160" s="7"/>
      <c r="T160" s="7"/>
      <c r="U160" s="7"/>
      <c r="V160" s="7"/>
      <c r="W160" s="7"/>
      <c r="X160" s="7"/>
      <c r="Y160" s="7"/>
      <c r="Z160" s="7"/>
      <c r="AA160" s="7"/>
      <c r="AB160" s="7"/>
    </row>
    <row r="161" spans="1:28" ht="13.2">
      <c r="A161" s="163"/>
      <c r="B161" s="163"/>
      <c r="C161" s="163"/>
      <c r="D161" s="163"/>
      <c r="E161" s="164">
        <v>102</v>
      </c>
      <c r="F161" s="165">
        <v>0</v>
      </c>
      <c r="G161" s="118">
        <v>0</v>
      </c>
      <c r="H161" s="118">
        <v>0</v>
      </c>
      <c r="I161" s="118">
        <v>2.1199999999999999E-3</v>
      </c>
      <c r="J161" s="118">
        <v>0</v>
      </c>
      <c r="K161" s="118">
        <v>2.1199999999999999E-3</v>
      </c>
      <c r="L161" s="118">
        <v>0</v>
      </c>
      <c r="M161" s="118">
        <v>0</v>
      </c>
      <c r="N161" s="118">
        <v>0</v>
      </c>
      <c r="O161" s="118">
        <v>2.1199999999999999E-3</v>
      </c>
      <c r="P161" s="118">
        <v>5359.1386199999997</v>
      </c>
      <c r="Q161" s="118">
        <v>0</v>
      </c>
      <c r="R161" s="166">
        <v>5359.1386199999997</v>
      </c>
      <c r="S161" s="7"/>
      <c r="T161" s="7"/>
      <c r="U161" s="7"/>
      <c r="V161" s="7"/>
      <c r="W161" s="7"/>
      <c r="X161" s="7"/>
      <c r="Y161" s="7"/>
      <c r="Z161" s="7"/>
      <c r="AA161" s="7"/>
      <c r="AB161" s="7"/>
    </row>
    <row r="162" spans="1:28" ht="13.2">
      <c r="A162" s="163"/>
      <c r="B162" s="163"/>
      <c r="C162" s="159" t="s">
        <v>129</v>
      </c>
      <c r="D162" s="159" t="s">
        <v>130</v>
      </c>
      <c r="E162" s="159">
        <v>203</v>
      </c>
      <c r="F162" s="160">
        <v>0</v>
      </c>
      <c r="G162" s="161">
        <v>0</v>
      </c>
      <c r="H162" s="161">
        <v>0</v>
      </c>
      <c r="I162" s="161">
        <v>1.7235</v>
      </c>
      <c r="J162" s="161">
        <v>0</v>
      </c>
      <c r="K162" s="161">
        <v>1.7235</v>
      </c>
      <c r="L162" s="161">
        <v>0</v>
      </c>
      <c r="M162" s="161">
        <v>0</v>
      </c>
      <c r="N162" s="161">
        <v>0</v>
      </c>
      <c r="O162" s="161">
        <v>1.7235</v>
      </c>
      <c r="P162" s="161">
        <v>2520.3836299999998</v>
      </c>
      <c r="Q162" s="161">
        <v>0</v>
      </c>
      <c r="R162" s="162">
        <v>2520.3836299999998</v>
      </c>
      <c r="S162" s="7"/>
      <c r="T162" s="7"/>
      <c r="U162" s="7"/>
      <c r="V162" s="7"/>
      <c r="W162" s="7"/>
      <c r="X162" s="7"/>
      <c r="Y162" s="7"/>
      <c r="Z162" s="7"/>
      <c r="AA162" s="7"/>
      <c r="AB162" s="7"/>
    </row>
    <row r="163" spans="1:28" ht="13.2">
      <c r="A163" s="163"/>
      <c r="B163" s="163"/>
      <c r="C163" s="159" t="s">
        <v>131</v>
      </c>
      <c r="D163" s="159" t="s">
        <v>131</v>
      </c>
      <c r="E163" s="159">
        <v>7</v>
      </c>
      <c r="F163" s="160">
        <v>0</v>
      </c>
      <c r="G163" s="161">
        <v>0</v>
      </c>
      <c r="H163" s="161">
        <v>0</v>
      </c>
      <c r="I163" s="161">
        <v>1037.98928</v>
      </c>
      <c r="J163" s="161">
        <v>0</v>
      </c>
      <c r="K163" s="161">
        <v>1037.98928</v>
      </c>
      <c r="L163" s="161">
        <v>0</v>
      </c>
      <c r="M163" s="161">
        <v>0</v>
      </c>
      <c r="N163" s="161">
        <v>0</v>
      </c>
      <c r="O163" s="161">
        <v>1037.98928</v>
      </c>
      <c r="P163" s="161">
        <v>11728.04816</v>
      </c>
      <c r="Q163" s="161">
        <v>0</v>
      </c>
      <c r="R163" s="162">
        <v>11728.04816</v>
      </c>
      <c r="S163" s="7"/>
      <c r="T163" s="7"/>
      <c r="U163" s="7"/>
      <c r="V163" s="7"/>
      <c r="W163" s="7"/>
      <c r="X163" s="7"/>
      <c r="Y163" s="7"/>
      <c r="Z163" s="7"/>
      <c r="AA163" s="7"/>
      <c r="AB163" s="7"/>
    </row>
    <row r="164" spans="1:28" ht="13.2">
      <c r="A164" s="163"/>
      <c r="B164" s="163"/>
      <c r="C164" s="163"/>
      <c r="D164" s="163"/>
      <c r="E164" s="164">
        <v>81</v>
      </c>
      <c r="F164" s="165">
        <v>0</v>
      </c>
      <c r="G164" s="118">
        <v>0</v>
      </c>
      <c r="H164" s="118">
        <v>0</v>
      </c>
      <c r="I164" s="118">
        <v>7.4000000000000003E-3</v>
      </c>
      <c r="J164" s="118">
        <v>0</v>
      </c>
      <c r="K164" s="118">
        <v>7.4000000000000003E-3</v>
      </c>
      <c r="L164" s="118">
        <v>0</v>
      </c>
      <c r="M164" s="118">
        <v>0</v>
      </c>
      <c r="N164" s="118">
        <v>0</v>
      </c>
      <c r="O164" s="118">
        <v>7.4000000000000003E-3</v>
      </c>
      <c r="P164" s="118">
        <v>6178.77394</v>
      </c>
      <c r="Q164" s="118">
        <v>0</v>
      </c>
      <c r="R164" s="166">
        <v>6178.77394</v>
      </c>
      <c r="S164" s="7"/>
      <c r="T164" s="7"/>
      <c r="U164" s="7"/>
      <c r="V164" s="7"/>
      <c r="W164" s="7"/>
      <c r="X164" s="7"/>
      <c r="Y164" s="7"/>
      <c r="Z164" s="7"/>
      <c r="AA164" s="7"/>
      <c r="AB164" s="7"/>
    </row>
    <row r="165" spans="1:28" ht="13.2">
      <c r="A165" s="163"/>
      <c r="B165" s="163"/>
      <c r="C165" s="163"/>
      <c r="D165" s="163"/>
      <c r="E165" s="164">
        <v>105</v>
      </c>
      <c r="F165" s="165">
        <v>0</v>
      </c>
      <c r="G165" s="118">
        <v>0</v>
      </c>
      <c r="H165" s="118">
        <v>0</v>
      </c>
      <c r="I165" s="118">
        <v>4.0999999999999999E-4</v>
      </c>
      <c r="J165" s="118">
        <v>0</v>
      </c>
      <c r="K165" s="118">
        <v>4.0999999999999999E-4</v>
      </c>
      <c r="L165" s="118">
        <v>0</v>
      </c>
      <c r="M165" s="118">
        <v>0</v>
      </c>
      <c r="N165" s="118">
        <v>0</v>
      </c>
      <c r="O165" s="118">
        <v>4.0999999999999999E-4</v>
      </c>
      <c r="P165" s="118">
        <v>5914.9900900000002</v>
      </c>
      <c r="Q165" s="118">
        <v>0</v>
      </c>
      <c r="R165" s="166">
        <v>5914.9900900000002</v>
      </c>
      <c r="S165" s="7"/>
      <c r="T165" s="7"/>
      <c r="U165" s="7"/>
      <c r="V165" s="7"/>
      <c r="W165" s="7"/>
      <c r="X165" s="7"/>
      <c r="Y165" s="7"/>
      <c r="Z165" s="7"/>
      <c r="AA165" s="7"/>
      <c r="AB165" s="7"/>
    </row>
    <row r="166" spans="1:28" ht="13.2">
      <c r="A166" s="163"/>
      <c r="B166" s="159" t="s">
        <v>8</v>
      </c>
      <c r="C166" s="159" t="s">
        <v>135</v>
      </c>
      <c r="D166" s="159" t="s">
        <v>8</v>
      </c>
      <c r="E166" s="159">
        <v>172</v>
      </c>
      <c r="F166" s="160">
        <v>0</v>
      </c>
      <c r="G166" s="161">
        <v>0</v>
      </c>
      <c r="H166" s="161">
        <v>0</v>
      </c>
      <c r="I166" s="161">
        <v>1.1762900000000001</v>
      </c>
      <c r="J166" s="161">
        <v>0</v>
      </c>
      <c r="K166" s="161">
        <v>1.1762900000000001</v>
      </c>
      <c r="L166" s="161">
        <v>0</v>
      </c>
      <c r="M166" s="161">
        <v>0</v>
      </c>
      <c r="N166" s="161">
        <v>0</v>
      </c>
      <c r="O166" s="161">
        <v>1.1762900000000001</v>
      </c>
      <c r="P166" s="161">
        <v>3935.9038799999998</v>
      </c>
      <c r="Q166" s="161">
        <v>0</v>
      </c>
      <c r="R166" s="162">
        <v>3935.9038799999998</v>
      </c>
      <c r="S166" s="7"/>
      <c r="T166" s="7"/>
      <c r="U166" s="7"/>
      <c r="V166" s="7"/>
      <c r="W166" s="7"/>
      <c r="X166" s="7"/>
      <c r="Y166" s="7"/>
      <c r="Z166" s="7"/>
      <c r="AA166" s="7"/>
      <c r="AB166" s="7"/>
    </row>
    <row r="167" spans="1:28" ht="13.2">
      <c r="A167" s="163"/>
      <c r="B167" s="163"/>
      <c r="C167" s="163"/>
      <c r="D167" s="159" t="s">
        <v>136</v>
      </c>
      <c r="E167" s="159">
        <v>55</v>
      </c>
      <c r="F167" s="160">
        <v>0</v>
      </c>
      <c r="G167" s="161">
        <v>0</v>
      </c>
      <c r="H167" s="161">
        <v>0</v>
      </c>
      <c r="I167" s="161">
        <v>8217.6987100000006</v>
      </c>
      <c r="J167" s="161">
        <v>0</v>
      </c>
      <c r="K167" s="161">
        <v>8217.6987100000006</v>
      </c>
      <c r="L167" s="161">
        <v>0</v>
      </c>
      <c r="M167" s="161">
        <v>0</v>
      </c>
      <c r="N167" s="161">
        <v>0</v>
      </c>
      <c r="O167" s="161">
        <v>8217.6987100000006</v>
      </c>
      <c r="P167" s="161">
        <v>5428.6279100000002</v>
      </c>
      <c r="Q167" s="161">
        <v>0</v>
      </c>
      <c r="R167" s="162">
        <v>5428.6279100000002</v>
      </c>
      <c r="S167" s="7"/>
      <c r="T167" s="7"/>
      <c r="U167" s="7"/>
      <c r="V167" s="7"/>
      <c r="W167" s="7"/>
      <c r="X167" s="7"/>
      <c r="Y167" s="7"/>
      <c r="Z167" s="7"/>
      <c r="AA167" s="7"/>
      <c r="AB167" s="7"/>
    </row>
    <row r="168" spans="1:28" ht="13.2">
      <c r="A168" s="163"/>
      <c r="B168" s="159" t="s">
        <v>9</v>
      </c>
      <c r="C168" s="159" t="s">
        <v>9</v>
      </c>
      <c r="D168" s="159" t="s">
        <v>9</v>
      </c>
      <c r="E168" s="159">
        <v>9</v>
      </c>
      <c r="F168" s="160">
        <v>0</v>
      </c>
      <c r="G168" s="161">
        <v>0</v>
      </c>
      <c r="H168" s="161">
        <v>0</v>
      </c>
      <c r="I168" s="161">
        <v>2099.0925200000001</v>
      </c>
      <c r="J168" s="161">
        <v>0</v>
      </c>
      <c r="K168" s="161">
        <v>2099.0925200000001</v>
      </c>
      <c r="L168" s="161">
        <v>0</v>
      </c>
      <c r="M168" s="161">
        <v>0</v>
      </c>
      <c r="N168" s="161">
        <v>0</v>
      </c>
      <c r="O168" s="161">
        <v>2099.0925200000001</v>
      </c>
      <c r="P168" s="161">
        <v>5953.3629700000001</v>
      </c>
      <c r="Q168" s="161">
        <v>0</v>
      </c>
      <c r="R168" s="162">
        <v>5953.3629700000001</v>
      </c>
      <c r="S168" s="7"/>
      <c r="T168" s="7"/>
      <c r="U168" s="7"/>
      <c r="V168" s="7"/>
      <c r="W168" s="7"/>
      <c r="X168" s="7"/>
      <c r="Y168" s="7"/>
      <c r="Z168" s="7"/>
      <c r="AA168" s="7"/>
      <c r="AB168" s="7"/>
    </row>
    <row r="169" spans="1:28" ht="13.2">
      <c r="A169" s="163"/>
      <c r="B169" s="163"/>
      <c r="C169" s="163"/>
      <c r="D169" s="163"/>
      <c r="E169" s="164">
        <v>82</v>
      </c>
      <c r="F169" s="165">
        <v>0</v>
      </c>
      <c r="G169" s="118">
        <v>0</v>
      </c>
      <c r="H169" s="118">
        <v>0</v>
      </c>
      <c r="I169" s="118">
        <v>0</v>
      </c>
      <c r="J169" s="118">
        <v>0</v>
      </c>
      <c r="K169" s="118">
        <v>0</v>
      </c>
      <c r="L169" s="118">
        <v>0</v>
      </c>
      <c r="M169" s="118">
        <v>0</v>
      </c>
      <c r="N169" s="118">
        <v>0</v>
      </c>
      <c r="O169" s="118">
        <v>0</v>
      </c>
      <c r="P169" s="118">
        <v>4797.3964100000003</v>
      </c>
      <c r="Q169" s="118">
        <v>0</v>
      </c>
      <c r="R169" s="166">
        <v>4797.3964100000003</v>
      </c>
      <c r="S169" s="7"/>
      <c r="T169" s="7"/>
      <c r="U169" s="7"/>
      <c r="V169" s="7"/>
      <c r="W169" s="7"/>
      <c r="X169" s="7"/>
      <c r="Y169" s="7"/>
      <c r="Z169" s="7"/>
      <c r="AA169" s="7"/>
      <c r="AB169" s="7"/>
    </row>
    <row r="170" spans="1:28" ht="13.2">
      <c r="A170" s="163"/>
      <c r="B170" s="163"/>
      <c r="C170" s="159" t="s">
        <v>252</v>
      </c>
      <c r="D170" s="159" t="s">
        <v>253</v>
      </c>
      <c r="E170" s="159">
        <v>71</v>
      </c>
      <c r="F170" s="160">
        <v>0</v>
      </c>
      <c r="G170" s="161">
        <v>0</v>
      </c>
      <c r="H170" s="161">
        <v>0</v>
      </c>
      <c r="I170" s="161">
        <v>10.732899999999999</v>
      </c>
      <c r="J170" s="161">
        <v>0</v>
      </c>
      <c r="K170" s="161">
        <v>10.732899999999999</v>
      </c>
      <c r="L170" s="161">
        <v>0</v>
      </c>
      <c r="M170" s="161">
        <v>0</v>
      </c>
      <c r="N170" s="161">
        <v>0</v>
      </c>
      <c r="O170" s="161">
        <v>10.732899999999999</v>
      </c>
      <c r="P170" s="161">
        <v>2583.7867000000001</v>
      </c>
      <c r="Q170" s="161">
        <v>0</v>
      </c>
      <c r="R170" s="162">
        <v>2583.7867000000001</v>
      </c>
      <c r="S170" s="7"/>
      <c r="T170" s="7"/>
      <c r="U170" s="7"/>
      <c r="V170" s="7"/>
      <c r="W170" s="7"/>
      <c r="X170" s="7"/>
      <c r="Y170" s="7"/>
      <c r="Z170" s="7"/>
      <c r="AA170" s="7"/>
      <c r="AB170" s="7"/>
    </row>
    <row r="171" spans="1:28" ht="13.2">
      <c r="A171" s="163"/>
      <c r="B171" s="163"/>
      <c r="C171" s="163"/>
      <c r="D171" s="163"/>
      <c r="E171" s="164">
        <v>123</v>
      </c>
      <c r="F171" s="165">
        <v>0</v>
      </c>
      <c r="G171" s="118">
        <v>0</v>
      </c>
      <c r="H171" s="118">
        <v>0</v>
      </c>
      <c r="I171" s="118">
        <v>0.75385000000000002</v>
      </c>
      <c r="J171" s="118">
        <v>0</v>
      </c>
      <c r="K171" s="118">
        <v>0.75385000000000002</v>
      </c>
      <c r="L171" s="118">
        <v>0</v>
      </c>
      <c r="M171" s="118">
        <v>0</v>
      </c>
      <c r="N171" s="118">
        <v>0</v>
      </c>
      <c r="O171" s="118">
        <v>0.75385000000000002</v>
      </c>
      <c r="P171" s="118">
        <v>2524.5131699999997</v>
      </c>
      <c r="Q171" s="118">
        <v>0</v>
      </c>
      <c r="R171" s="166">
        <v>2524.5131699999997</v>
      </c>
      <c r="S171" s="7"/>
      <c r="T171" s="7"/>
      <c r="U171" s="7"/>
      <c r="V171" s="7"/>
      <c r="W171" s="7"/>
      <c r="X171" s="7"/>
      <c r="Y171" s="7"/>
      <c r="Z171" s="7"/>
      <c r="AA171" s="7"/>
      <c r="AB171" s="7"/>
    </row>
    <row r="172" spans="1:28" ht="13.2">
      <c r="A172" s="163"/>
      <c r="B172" s="159" t="s">
        <v>10</v>
      </c>
      <c r="C172" s="159" t="s">
        <v>10</v>
      </c>
      <c r="D172" s="159" t="s">
        <v>10</v>
      </c>
      <c r="E172" s="159">
        <v>176</v>
      </c>
      <c r="F172" s="160">
        <v>0</v>
      </c>
      <c r="G172" s="161">
        <v>0</v>
      </c>
      <c r="H172" s="161">
        <v>0</v>
      </c>
      <c r="I172" s="161">
        <v>71.611140000000006</v>
      </c>
      <c r="J172" s="161">
        <v>0</v>
      </c>
      <c r="K172" s="161">
        <v>71.611140000000006</v>
      </c>
      <c r="L172" s="161">
        <v>0</v>
      </c>
      <c r="M172" s="161">
        <v>0</v>
      </c>
      <c r="N172" s="161">
        <v>0</v>
      </c>
      <c r="O172" s="161">
        <v>71.611140000000006</v>
      </c>
      <c r="P172" s="161">
        <v>1440.57095</v>
      </c>
      <c r="Q172" s="161">
        <v>0</v>
      </c>
      <c r="R172" s="162">
        <v>1440.57095</v>
      </c>
      <c r="S172" s="7"/>
      <c r="T172" s="7"/>
      <c r="U172" s="7"/>
      <c r="V172" s="7"/>
      <c r="W172" s="7"/>
      <c r="X172" s="7"/>
      <c r="Y172" s="7"/>
      <c r="Z172" s="7"/>
      <c r="AA172" s="7"/>
      <c r="AB172" s="7"/>
    </row>
    <row r="173" spans="1:28" ht="13.2">
      <c r="A173" s="163"/>
      <c r="B173" s="159" t="s">
        <v>149</v>
      </c>
      <c r="C173" s="159" t="s">
        <v>149</v>
      </c>
      <c r="D173" s="159" t="s">
        <v>149</v>
      </c>
      <c r="E173" s="159">
        <v>10</v>
      </c>
      <c r="F173" s="160">
        <v>0</v>
      </c>
      <c r="G173" s="161">
        <v>0</v>
      </c>
      <c r="H173" s="161">
        <v>0</v>
      </c>
      <c r="I173" s="161">
        <v>1012.8897900000001</v>
      </c>
      <c r="J173" s="161">
        <v>0</v>
      </c>
      <c r="K173" s="161">
        <v>1012.8897900000001</v>
      </c>
      <c r="L173" s="161">
        <v>0</v>
      </c>
      <c r="M173" s="161">
        <v>0</v>
      </c>
      <c r="N173" s="161">
        <v>0</v>
      </c>
      <c r="O173" s="161">
        <v>1012.8897900000001</v>
      </c>
      <c r="P173" s="161">
        <v>8731.7157899999984</v>
      </c>
      <c r="Q173" s="161">
        <v>0</v>
      </c>
      <c r="R173" s="162">
        <v>8731.7157899999984</v>
      </c>
      <c r="S173" s="7"/>
      <c r="T173" s="7"/>
      <c r="U173" s="7"/>
      <c r="V173" s="7"/>
      <c r="W173" s="7"/>
      <c r="X173" s="7"/>
      <c r="Y173" s="7"/>
      <c r="Z173" s="7"/>
      <c r="AA173" s="7"/>
      <c r="AB173" s="7"/>
    </row>
    <row r="174" spans="1:28" ht="13.2">
      <c r="A174" s="163"/>
      <c r="B174" s="163"/>
      <c r="C174" s="163"/>
      <c r="D174" s="163"/>
      <c r="E174" s="164">
        <v>85</v>
      </c>
      <c r="F174" s="165">
        <v>0</v>
      </c>
      <c r="G174" s="118">
        <v>0</v>
      </c>
      <c r="H174" s="118">
        <v>0</v>
      </c>
      <c r="I174" s="118">
        <v>4.7446599999999997</v>
      </c>
      <c r="J174" s="118">
        <v>0</v>
      </c>
      <c r="K174" s="118">
        <v>4.7446599999999997</v>
      </c>
      <c r="L174" s="118">
        <v>0</v>
      </c>
      <c r="M174" s="118">
        <v>0</v>
      </c>
      <c r="N174" s="118">
        <v>0</v>
      </c>
      <c r="O174" s="118">
        <v>4.7446599999999997</v>
      </c>
      <c r="P174" s="118">
        <v>5315.1479300000001</v>
      </c>
      <c r="Q174" s="118">
        <v>0</v>
      </c>
      <c r="R174" s="166">
        <v>5315.1479300000001</v>
      </c>
      <c r="S174" s="7"/>
      <c r="T174" s="7"/>
      <c r="U174" s="7"/>
      <c r="V174" s="7"/>
      <c r="W174" s="7"/>
      <c r="X174" s="7"/>
      <c r="Y174" s="7"/>
      <c r="Z174" s="7"/>
      <c r="AA174" s="7"/>
      <c r="AB174" s="7"/>
    </row>
    <row r="175" spans="1:28" ht="13.2">
      <c r="A175" s="163"/>
      <c r="B175" s="163"/>
      <c r="C175" s="163"/>
      <c r="D175" s="163"/>
      <c r="E175" s="164">
        <v>86</v>
      </c>
      <c r="F175" s="165">
        <v>0</v>
      </c>
      <c r="G175" s="118">
        <v>0</v>
      </c>
      <c r="H175" s="118">
        <v>0</v>
      </c>
      <c r="I175" s="118">
        <v>4.8470300000000002</v>
      </c>
      <c r="J175" s="118">
        <v>0</v>
      </c>
      <c r="K175" s="118">
        <v>4.8470300000000002</v>
      </c>
      <c r="L175" s="118">
        <v>0</v>
      </c>
      <c r="M175" s="118">
        <v>0</v>
      </c>
      <c r="N175" s="118">
        <v>0</v>
      </c>
      <c r="O175" s="118">
        <v>4.8470300000000002</v>
      </c>
      <c r="P175" s="118">
        <v>5687.8085799999999</v>
      </c>
      <c r="Q175" s="118">
        <v>0</v>
      </c>
      <c r="R175" s="166">
        <v>5687.8085799999999</v>
      </c>
      <c r="S175" s="7"/>
      <c r="T175" s="7"/>
      <c r="U175" s="7"/>
      <c r="V175" s="7"/>
      <c r="W175" s="7"/>
      <c r="X175" s="7"/>
      <c r="Y175" s="7"/>
      <c r="Z175" s="7"/>
      <c r="AA175" s="7"/>
      <c r="AB175" s="7"/>
    </row>
    <row r="176" spans="1:28" ht="13.2">
      <c r="A176" s="163"/>
      <c r="B176" s="163"/>
      <c r="C176" s="163"/>
      <c r="D176" s="163"/>
      <c r="E176" s="164">
        <v>259</v>
      </c>
      <c r="F176" s="165">
        <v>0</v>
      </c>
      <c r="G176" s="118">
        <v>0</v>
      </c>
      <c r="H176" s="118">
        <v>0</v>
      </c>
      <c r="I176" s="118">
        <v>6.3619999999999996E-2</v>
      </c>
      <c r="J176" s="118">
        <v>0</v>
      </c>
      <c r="K176" s="118">
        <v>6.3619999999999996E-2</v>
      </c>
      <c r="L176" s="118">
        <v>0</v>
      </c>
      <c r="M176" s="118">
        <v>0</v>
      </c>
      <c r="N176" s="118">
        <v>0</v>
      </c>
      <c r="O176" s="118">
        <v>6.3619999999999996E-2</v>
      </c>
      <c r="P176" s="118">
        <v>2366.3558800000001</v>
      </c>
      <c r="Q176" s="118">
        <v>0</v>
      </c>
      <c r="R176" s="166">
        <v>2366.3558800000001</v>
      </c>
      <c r="S176" s="7"/>
      <c r="T176" s="7"/>
      <c r="U176" s="7"/>
      <c r="V176" s="7"/>
      <c r="W176" s="7"/>
      <c r="X176" s="7"/>
      <c r="Y176" s="7"/>
      <c r="Z176" s="7"/>
      <c r="AA176" s="7"/>
      <c r="AB176" s="7"/>
    </row>
    <row r="177" spans="1:28" ht="13.2">
      <c r="A177" s="163"/>
      <c r="B177" s="163"/>
      <c r="C177" s="159" t="s">
        <v>150</v>
      </c>
      <c r="D177" s="159" t="s">
        <v>151</v>
      </c>
      <c r="E177" s="159">
        <v>25</v>
      </c>
      <c r="F177" s="160">
        <v>0</v>
      </c>
      <c r="G177" s="161">
        <v>0</v>
      </c>
      <c r="H177" s="161">
        <v>0</v>
      </c>
      <c r="I177" s="161">
        <v>64.401200000000003</v>
      </c>
      <c r="J177" s="161">
        <v>0</v>
      </c>
      <c r="K177" s="161">
        <v>64.401200000000003</v>
      </c>
      <c r="L177" s="161">
        <v>0</v>
      </c>
      <c r="M177" s="161">
        <v>0</v>
      </c>
      <c r="N177" s="161">
        <v>0</v>
      </c>
      <c r="O177" s="161">
        <v>64.401200000000003</v>
      </c>
      <c r="P177" s="161">
        <v>5322.2017500000002</v>
      </c>
      <c r="Q177" s="161">
        <v>0</v>
      </c>
      <c r="R177" s="162">
        <v>5322.2017500000002</v>
      </c>
      <c r="S177" s="7"/>
      <c r="T177" s="7"/>
      <c r="U177" s="7"/>
      <c r="V177" s="7"/>
      <c r="W177" s="7"/>
      <c r="X177" s="7"/>
      <c r="Y177" s="7"/>
      <c r="Z177" s="7"/>
      <c r="AA177" s="7"/>
      <c r="AB177" s="7"/>
    </row>
    <row r="178" spans="1:28" ht="13.2">
      <c r="A178" s="163"/>
      <c r="B178" s="163"/>
      <c r="C178" s="163"/>
      <c r="D178" s="163"/>
      <c r="E178" s="164">
        <v>124</v>
      </c>
      <c r="F178" s="165">
        <v>0</v>
      </c>
      <c r="G178" s="118">
        <v>0</v>
      </c>
      <c r="H178" s="118">
        <v>0</v>
      </c>
      <c r="I178" s="118">
        <v>1.0420499999999999</v>
      </c>
      <c r="J178" s="118">
        <v>0</v>
      </c>
      <c r="K178" s="118">
        <v>1.0420499999999999</v>
      </c>
      <c r="L178" s="118">
        <v>0</v>
      </c>
      <c r="M178" s="118">
        <v>0</v>
      </c>
      <c r="N178" s="118">
        <v>0</v>
      </c>
      <c r="O178" s="118">
        <v>1.0420499999999999</v>
      </c>
      <c r="P178" s="118">
        <v>3847.0177899999999</v>
      </c>
      <c r="Q178" s="118">
        <v>0</v>
      </c>
      <c r="R178" s="166">
        <v>3847.0177899999999</v>
      </c>
      <c r="S178" s="7"/>
      <c r="T178" s="7"/>
      <c r="U178" s="7"/>
      <c r="V178" s="7"/>
      <c r="W178" s="7"/>
      <c r="X178" s="7"/>
      <c r="Y178" s="7"/>
      <c r="Z178" s="7"/>
      <c r="AA178" s="7"/>
      <c r="AB178" s="7"/>
    </row>
    <row r="179" spans="1:28" ht="13.2">
      <c r="A179" s="163"/>
      <c r="B179" s="159" t="s">
        <v>12</v>
      </c>
      <c r="C179" s="159" t="s">
        <v>254</v>
      </c>
      <c r="D179" s="159" t="s">
        <v>255</v>
      </c>
      <c r="E179" s="159">
        <v>11</v>
      </c>
      <c r="F179" s="160">
        <v>0</v>
      </c>
      <c r="G179" s="161">
        <v>0</v>
      </c>
      <c r="H179" s="161">
        <v>0</v>
      </c>
      <c r="I179" s="161">
        <v>2118.25342</v>
      </c>
      <c r="J179" s="161">
        <v>0</v>
      </c>
      <c r="K179" s="161">
        <v>2118.25342</v>
      </c>
      <c r="L179" s="161">
        <v>0</v>
      </c>
      <c r="M179" s="161">
        <v>0</v>
      </c>
      <c r="N179" s="161">
        <v>0</v>
      </c>
      <c r="O179" s="161">
        <v>2118.25342</v>
      </c>
      <c r="P179" s="161">
        <v>7297.2996299999995</v>
      </c>
      <c r="Q179" s="161">
        <v>0</v>
      </c>
      <c r="R179" s="162">
        <v>7297.2996299999995</v>
      </c>
      <c r="S179" s="7"/>
      <c r="T179" s="7"/>
      <c r="U179" s="7"/>
      <c r="V179" s="7"/>
      <c r="W179" s="7"/>
      <c r="X179" s="7"/>
      <c r="Y179" s="7"/>
      <c r="Z179" s="7"/>
      <c r="AA179" s="7"/>
      <c r="AB179" s="7"/>
    </row>
    <row r="180" spans="1:28" ht="13.2">
      <c r="A180" s="163"/>
      <c r="B180" s="163"/>
      <c r="C180" s="163"/>
      <c r="D180" s="163"/>
      <c r="E180" s="164">
        <v>89</v>
      </c>
      <c r="F180" s="165">
        <v>0</v>
      </c>
      <c r="G180" s="118">
        <v>0</v>
      </c>
      <c r="H180" s="118">
        <v>0</v>
      </c>
      <c r="I180" s="118">
        <v>0.24856</v>
      </c>
      <c r="J180" s="118">
        <v>0</v>
      </c>
      <c r="K180" s="118">
        <v>0.24856</v>
      </c>
      <c r="L180" s="118">
        <v>0</v>
      </c>
      <c r="M180" s="118">
        <v>0</v>
      </c>
      <c r="N180" s="118">
        <v>0</v>
      </c>
      <c r="O180" s="118">
        <v>0.24856</v>
      </c>
      <c r="P180" s="118">
        <v>3847.9542200000001</v>
      </c>
      <c r="Q180" s="118">
        <v>0</v>
      </c>
      <c r="R180" s="166">
        <v>3847.9542200000001</v>
      </c>
      <c r="S180" s="7"/>
      <c r="T180" s="7"/>
      <c r="U180" s="7"/>
      <c r="V180" s="7"/>
      <c r="W180" s="7"/>
      <c r="X180" s="7"/>
      <c r="Y180" s="7"/>
      <c r="Z180" s="7"/>
      <c r="AA180" s="7"/>
      <c r="AB180" s="7"/>
    </row>
    <row r="181" spans="1:28" ht="13.2">
      <c r="A181" s="163"/>
      <c r="B181" s="163"/>
      <c r="C181" s="163"/>
      <c r="D181" s="163"/>
      <c r="E181" s="164">
        <v>90</v>
      </c>
      <c r="F181" s="165">
        <v>0</v>
      </c>
      <c r="G181" s="118">
        <v>0</v>
      </c>
      <c r="H181" s="118">
        <v>0</v>
      </c>
      <c r="I181" s="118">
        <v>0.12279999999999999</v>
      </c>
      <c r="J181" s="118">
        <v>0</v>
      </c>
      <c r="K181" s="118">
        <v>0.12279999999999999</v>
      </c>
      <c r="L181" s="118">
        <v>0</v>
      </c>
      <c r="M181" s="118">
        <v>0</v>
      </c>
      <c r="N181" s="118">
        <v>0</v>
      </c>
      <c r="O181" s="118">
        <v>0.12279999999999999</v>
      </c>
      <c r="P181" s="118">
        <v>4141.1706000000004</v>
      </c>
      <c r="Q181" s="118">
        <v>0</v>
      </c>
      <c r="R181" s="166">
        <v>4141.1706000000004</v>
      </c>
      <c r="S181" s="7"/>
      <c r="T181" s="7"/>
      <c r="U181" s="7"/>
      <c r="V181" s="7"/>
      <c r="W181" s="7"/>
      <c r="X181" s="7"/>
      <c r="Y181" s="7"/>
      <c r="Z181" s="7"/>
      <c r="AA181" s="7"/>
      <c r="AB181" s="7"/>
    </row>
    <row r="182" spans="1:28" ht="13.2">
      <c r="A182" s="163"/>
      <c r="B182" s="163"/>
      <c r="C182" s="159" t="s">
        <v>12</v>
      </c>
      <c r="D182" s="159" t="s">
        <v>12</v>
      </c>
      <c r="E182" s="159">
        <v>12</v>
      </c>
      <c r="F182" s="160">
        <v>0</v>
      </c>
      <c r="G182" s="161">
        <v>0</v>
      </c>
      <c r="H182" s="161">
        <v>0</v>
      </c>
      <c r="I182" s="161">
        <v>544.05867000000001</v>
      </c>
      <c r="J182" s="161">
        <v>0</v>
      </c>
      <c r="K182" s="161">
        <v>544.05867000000001</v>
      </c>
      <c r="L182" s="161">
        <v>0</v>
      </c>
      <c r="M182" s="161">
        <v>0</v>
      </c>
      <c r="N182" s="161">
        <v>0</v>
      </c>
      <c r="O182" s="161">
        <v>544.05867000000001</v>
      </c>
      <c r="P182" s="161">
        <v>20074.169959999999</v>
      </c>
      <c r="Q182" s="161">
        <v>0</v>
      </c>
      <c r="R182" s="162">
        <v>20074.169959999999</v>
      </c>
      <c r="S182" s="7"/>
      <c r="T182" s="7"/>
      <c r="U182" s="7"/>
      <c r="V182" s="7"/>
      <c r="W182" s="7"/>
      <c r="X182" s="7"/>
      <c r="Y182" s="7"/>
      <c r="Z182" s="7"/>
      <c r="AA182" s="7"/>
      <c r="AB182" s="7"/>
    </row>
    <row r="183" spans="1:28" ht="13.2">
      <c r="A183" s="163"/>
      <c r="B183" s="163"/>
      <c r="C183" s="163"/>
      <c r="D183" s="163"/>
      <c r="E183" s="164">
        <v>257</v>
      </c>
      <c r="F183" s="165">
        <v>0</v>
      </c>
      <c r="G183" s="118">
        <v>0</v>
      </c>
      <c r="H183" s="118">
        <v>0</v>
      </c>
      <c r="I183" s="118">
        <v>2.8599999999999997E-3</v>
      </c>
      <c r="J183" s="118">
        <v>0</v>
      </c>
      <c r="K183" s="118">
        <v>2.8599999999999997E-3</v>
      </c>
      <c r="L183" s="118">
        <v>0</v>
      </c>
      <c r="M183" s="118">
        <v>0</v>
      </c>
      <c r="N183" s="118">
        <v>0</v>
      </c>
      <c r="O183" s="118">
        <v>2.8599999999999997E-3</v>
      </c>
      <c r="P183" s="118">
        <v>4687.1116600000005</v>
      </c>
      <c r="Q183" s="118">
        <v>0</v>
      </c>
      <c r="R183" s="166">
        <v>4687.1116600000005</v>
      </c>
      <c r="S183" s="7"/>
      <c r="T183" s="7"/>
      <c r="U183" s="7"/>
      <c r="V183" s="7"/>
      <c r="W183" s="7"/>
      <c r="X183" s="7"/>
      <c r="Y183" s="7"/>
      <c r="Z183" s="7"/>
      <c r="AA183" s="7"/>
      <c r="AB183" s="7"/>
    </row>
    <row r="184" spans="1:28" ht="13.2">
      <c r="A184" s="163"/>
      <c r="B184" s="163"/>
      <c r="C184" s="159" t="s">
        <v>256</v>
      </c>
      <c r="D184" s="159" t="s">
        <v>256</v>
      </c>
      <c r="E184" s="159">
        <v>38</v>
      </c>
      <c r="F184" s="160">
        <v>0</v>
      </c>
      <c r="G184" s="161">
        <v>0</v>
      </c>
      <c r="H184" s="161">
        <v>0</v>
      </c>
      <c r="I184" s="161">
        <v>75.234460000000013</v>
      </c>
      <c r="J184" s="161">
        <v>0</v>
      </c>
      <c r="K184" s="161">
        <v>75.234460000000013</v>
      </c>
      <c r="L184" s="161">
        <v>0</v>
      </c>
      <c r="M184" s="161">
        <v>0</v>
      </c>
      <c r="N184" s="161">
        <v>0</v>
      </c>
      <c r="O184" s="161">
        <v>75.234460000000013</v>
      </c>
      <c r="P184" s="161">
        <v>4552.6396100000002</v>
      </c>
      <c r="Q184" s="161">
        <v>0</v>
      </c>
      <c r="R184" s="162">
        <v>4552.6396100000002</v>
      </c>
      <c r="S184" s="7"/>
      <c r="T184" s="7"/>
      <c r="U184" s="7"/>
      <c r="V184" s="7"/>
      <c r="W184" s="7"/>
      <c r="X184" s="7"/>
      <c r="Y184" s="7"/>
      <c r="Z184" s="7"/>
      <c r="AA184" s="7"/>
      <c r="AB184" s="7"/>
    </row>
    <row r="185" spans="1:28" ht="13.2">
      <c r="A185" s="163"/>
      <c r="B185" s="163"/>
      <c r="C185" s="163"/>
      <c r="D185" s="163"/>
      <c r="E185" s="164">
        <v>126</v>
      </c>
      <c r="F185" s="165">
        <v>0</v>
      </c>
      <c r="G185" s="118">
        <v>0</v>
      </c>
      <c r="H185" s="118">
        <v>0</v>
      </c>
      <c r="I185" s="118">
        <v>3.5400000000000002E-3</v>
      </c>
      <c r="J185" s="118">
        <v>0</v>
      </c>
      <c r="K185" s="118">
        <v>3.5400000000000002E-3</v>
      </c>
      <c r="L185" s="118">
        <v>0</v>
      </c>
      <c r="M185" s="118">
        <v>0</v>
      </c>
      <c r="N185" s="118">
        <v>0</v>
      </c>
      <c r="O185" s="118">
        <v>3.5400000000000002E-3</v>
      </c>
      <c r="P185" s="118">
        <v>1900.5985900000001</v>
      </c>
      <c r="Q185" s="118">
        <v>0</v>
      </c>
      <c r="R185" s="166">
        <v>1900.5985900000001</v>
      </c>
      <c r="S185" s="7"/>
      <c r="T185" s="7"/>
      <c r="U185" s="7"/>
      <c r="V185" s="7"/>
      <c r="W185" s="7"/>
      <c r="X185" s="7"/>
      <c r="Y185" s="7"/>
      <c r="Z185" s="7"/>
      <c r="AA185" s="7"/>
      <c r="AB185" s="7"/>
    </row>
    <row r="186" spans="1:28" ht="13.2">
      <c r="A186" s="163"/>
      <c r="B186" s="163"/>
      <c r="C186" s="159" t="s">
        <v>257</v>
      </c>
      <c r="D186" s="159" t="s">
        <v>257</v>
      </c>
      <c r="E186" s="159">
        <v>20</v>
      </c>
      <c r="F186" s="160">
        <v>0</v>
      </c>
      <c r="G186" s="161">
        <v>0</v>
      </c>
      <c r="H186" s="161">
        <v>0</v>
      </c>
      <c r="I186" s="161">
        <v>194.46626000000001</v>
      </c>
      <c r="J186" s="161">
        <v>0</v>
      </c>
      <c r="K186" s="161">
        <v>194.46626000000001</v>
      </c>
      <c r="L186" s="161">
        <v>0</v>
      </c>
      <c r="M186" s="161">
        <v>0</v>
      </c>
      <c r="N186" s="161">
        <v>0</v>
      </c>
      <c r="O186" s="161">
        <v>194.46626000000001</v>
      </c>
      <c r="P186" s="161">
        <v>7835.8165899999995</v>
      </c>
      <c r="Q186" s="161">
        <v>0</v>
      </c>
      <c r="R186" s="162">
        <v>7835.8165899999995</v>
      </c>
      <c r="S186" s="7"/>
      <c r="T186" s="7"/>
      <c r="U186" s="7"/>
      <c r="V186" s="7"/>
      <c r="W186" s="7"/>
      <c r="X186" s="7"/>
      <c r="Y186" s="7"/>
      <c r="Z186" s="7"/>
      <c r="AA186" s="7"/>
      <c r="AB186" s="7"/>
    </row>
    <row r="187" spans="1:28" ht="13.2">
      <c r="A187" s="163"/>
      <c r="B187" s="163"/>
      <c r="C187" s="163"/>
      <c r="D187" s="163"/>
      <c r="E187" s="164">
        <v>125</v>
      </c>
      <c r="F187" s="165">
        <v>0</v>
      </c>
      <c r="G187" s="118">
        <v>0</v>
      </c>
      <c r="H187" s="118">
        <v>0</v>
      </c>
      <c r="I187" s="118">
        <v>0</v>
      </c>
      <c r="J187" s="118">
        <v>0</v>
      </c>
      <c r="K187" s="118">
        <v>0</v>
      </c>
      <c r="L187" s="118">
        <v>0</v>
      </c>
      <c r="M187" s="118">
        <v>0</v>
      </c>
      <c r="N187" s="118">
        <v>0</v>
      </c>
      <c r="O187" s="118">
        <v>0</v>
      </c>
      <c r="P187" s="118">
        <v>3705.14032</v>
      </c>
      <c r="Q187" s="118">
        <v>0</v>
      </c>
      <c r="R187" s="166">
        <v>3705.14032</v>
      </c>
      <c r="S187" s="7"/>
      <c r="T187" s="7"/>
      <c r="U187" s="7"/>
      <c r="V187" s="7"/>
      <c r="W187" s="7"/>
      <c r="X187" s="7"/>
      <c r="Y187" s="7"/>
      <c r="Z187" s="7"/>
      <c r="AA187" s="7"/>
      <c r="AB187" s="7"/>
    </row>
    <row r="188" spans="1:28" ht="13.2">
      <c r="A188" s="163"/>
      <c r="B188" s="159" t="s">
        <v>154</v>
      </c>
      <c r="C188" s="159" t="s">
        <v>155</v>
      </c>
      <c r="D188" s="159" t="s">
        <v>155</v>
      </c>
      <c r="E188" s="159">
        <v>26</v>
      </c>
      <c r="F188" s="160">
        <v>0</v>
      </c>
      <c r="G188" s="161">
        <v>0</v>
      </c>
      <c r="H188" s="161">
        <v>0</v>
      </c>
      <c r="I188" s="161">
        <v>84.988380000000006</v>
      </c>
      <c r="J188" s="161">
        <v>0</v>
      </c>
      <c r="K188" s="161">
        <v>84.988380000000006</v>
      </c>
      <c r="L188" s="161">
        <v>0</v>
      </c>
      <c r="M188" s="161">
        <v>0</v>
      </c>
      <c r="N188" s="161">
        <v>0</v>
      </c>
      <c r="O188" s="161">
        <v>84.988380000000006</v>
      </c>
      <c r="P188" s="161">
        <v>3837.6943700000002</v>
      </c>
      <c r="Q188" s="161">
        <v>0</v>
      </c>
      <c r="R188" s="162">
        <v>3837.6943700000002</v>
      </c>
      <c r="S188" s="7"/>
      <c r="T188" s="7"/>
      <c r="U188" s="7"/>
      <c r="V188" s="7"/>
      <c r="W188" s="7"/>
      <c r="X188" s="7"/>
      <c r="Y188" s="7"/>
      <c r="Z188" s="7"/>
      <c r="AA188" s="7"/>
      <c r="AB188" s="7"/>
    </row>
    <row r="189" spans="1:28" ht="13.2">
      <c r="A189" s="163"/>
      <c r="B189" s="163"/>
      <c r="C189" s="163"/>
      <c r="D189" s="163"/>
      <c r="E189" s="164">
        <v>129</v>
      </c>
      <c r="F189" s="165">
        <v>0</v>
      </c>
      <c r="G189" s="118">
        <v>0</v>
      </c>
      <c r="H189" s="118">
        <v>0</v>
      </c>
      <c r="I189" s="118">
        <v>0.10525</v>
      </c>
      <c r="J189" s="118">
        <v>0</v>
      </c>
      <c r="K189" s="118">
        <v>0.10525</v>
      </c>
      <c r="L189" s="118">
        <v>0</v>
      </c>
      <c r="M189" s="118">
        <v>0</v>
      </c>
      <c r="N189" s="118">
        <v>0</v>
      </c>
      <c r="O189" s="118">
        <v>0.10525</v>
      </c>
      <c r="P189" s="118">
        <v>2470.0707599999996</v>
      </c>
      <c r="Q189" s="118">
        <v>0</v>
      </c>
      <c r="R189" s="166">
        <v>2470.0707599999996</v>
      </c>
      <c r="S189" s="7"/>
      <c r="T189" s="7"/>
      <c r="U189" s="7"/>
      <c r="V189" s="7"/>
      <c r="W189" s="7"/>
      <c r="X189" s="7"/>
      <c r="Y189" s="7"/>
      <c r="Z189" s="7"/>
      <c r="AA189" s="7"/>
      <c r="AB189" s="7"/>
    </row>
    <row r="190" spans="1:28" ht="13.2">
      <c r="A190" s="163"/>
      <c r="B190" s="163"/>
      <c r="C190" s="163"/>
      <c r="D190" s="159" t="s">
        <v>156</v>
      </c>
      <c r="E190" s="159">
        <v>226</v>
      </c>
      <c r="F190" s="160">
        <v>0</v>
      </c>
      <c r="G190" s="161">
        <v>0</v>
      </c>
      <c r="H190" s="161">
        <v>0</v>
      </c>
      <c r="I190" s="161">
        <v>8.8400000000000006E-3</v>
      </c>
      <c r="J190" s="161">
        <v>0</v>
      </c>
      <c r="K190" s="161">
        <v>8.8400000000000006E-3</v>
      </c>
      <c r="L190" s="161">
        <v>0</v>
      </c>
      <c r="M190" s="161">
        <v>0</v>
      </c>
      <c r="N190" s="161">
        <v>0</v>
      </c>
      <c r="O190" s="161">
        <v>8.8400000000000006E-3</v>
      </c>
      <c r="P190" s="161">
        <v>2482.3843199999997</v>
      </c>
      <c r="Q190" s="161">
        <v>0</v>
      </c>
      <c r="R190" s="162">
        <v>2482.3843199999997</v>
      </c>
      <c r="S190" s="7"/>
      <c r="T190" s="7"/>
      <c r="U190" s="7"/>
      <c r="V190" s="7"/>
      <c r="W190" s="7"/>
      <c r="X190" s="7"/>
      <c r="Y190" s="7"/>
      <c r="Z190" s="7"/>
      <c r="AA190" s="7"/>
      <c r="AB190" s="7"/>
    </row>
    <row r="191" spans="1:28" ht="13.2">
      <c r="A191" s="163"/>
      <c r="B191" s="163"/>
      <c r="C191" s="159" t="s">
        <v>160</v>
      </c>
      <c r="D191" s="159" t="s">
        <v>160</v>
      </c>
      <c r="E191" s="159">
        <v>13</v>
      </c>
      <c r="F191" s="160">
        <v>0</v>
      </c>
      <c r="G191" s="161">
        <v>0</v>
      </c>
      <c r="H191" s="161">
        <v>0</v>
      </c>
      <c r="I191" s="161">
        <v>2663.5462499999999</v>
      </c>
      <c r="J191" s="161">
        <v>0</v>
      </c>
      <c r="K191" s="161">
        <v>2663.5462499999999</v>
      </c>
      <c r="L191" s="161">
        <v>0</v>
      </c>
      <c r="M191" s="161">
        <v>0</v>
      </c>
      <c r="N191" s="161">
        <v>0</v>
      </c>
      <c r="O191" s="161">
        <v>2663.5462499999999</v>
      </c>
      <c r="P191" s="161">
        <v>11656.827519999999</v>
      </c>
      <c r="Q191" s="161">
        <v>0</v>
      </c>
      <c r="R191" s="162">
        <v>11656.827519999999</v>
      </c>
      <c r="S191" s="7"/>
      <c r="T191" s="7"/>
      <c r="U191" s="7"/>
      <c r="V191" s="7"/>
      <c r="W191" s="7"/>
      <c r="X191" s="7"/>
      <c r="Y191" s="7"/>
      <c r="Z191" s="7"/>
      <c r="AA191" s="7"/>
      <c r="AB191" s="7"/>
    </row>
    <row r="192" spans="1:28" ht="13.2">
      <c r="A192" s="163"/>
      <c r="B192" s="163"/>
      <c r="C192" s="163"/>
      <c r="D192" s="163"/>
      <c r="E192" s="164">
        <v>34</v>
      </c>
      <c r="F192" s="165">
        <v>0</v>
      </c>
      <c r="G192" s="118">
        <v>0</v>
      </c>
      <c r="H192" s="118">
        <v>0</v>
      </c>
      <c r="I192" s="118">
        <v>0.56070000000000009</v>
      </c>
      <c r="J192" s="118">
        <v>0</v>
      </c>
      <c r="K192" s="118">
        <v>0.56070000000000009</v>
      </c>
      <c r="L192" s="118">
        <v>0</v>
      </c>
      <c r="M192" s="118">
        <v>0</v>
      </c>
      <c r="N192" s="118">
        <v>0</v>
      </c>
      <c r="O192" s="118">
        <v>0.56070000000000009</v>
      </c>
      <c r="P192" s="118">
        <v>5943.0235199999997</v>
      </c>
      <c r="Q192" s="118">
        <v>0</v>
      </c>
      <c r="R192" s="166">
        <v>5943.0235199999997</v>
      </c>
      <c r="S192" s="7"/>
      <c r="T192" s="7"/>
      <c r="U192" s="7"/>
      <c r="V192" s="7"/>
      <c r="W192" s="7"/>
      <c r="X192" s="7"/>
      <c r="Y192" s="7"/>
      <c r="Z192" s="7"/>
      <c r="AA192" s="7"/>
      <c r="AB192" s="7"/>
    </row>
    <row r="193" spans="1:28" ht="13.2">
      <c r="A193" s="163"/>
      <c r="B193" s="163"/>
      <c r="C193" s="163"/>
      <c r="D193" s="163"/>
      <c r="E193" s="164">
        <v>84</v>
      </c>
      <c r="F193" s="165">
        <v>0</v>
      </c>
      <c r="G193" s="118">
        <v>0</v>
      </c>
      <c r="H193" s="118">
        <v>0</v>
      </c>
      <c r="I193" s="118">
        <v>6.3950000000000007E-2</v>
      </c>
      <c r="J193" s="118">
        <v>0</v>
      </c>
      <c r="K193" s="118">
        <v>6.3950000000000007E-2</v>
      </c>
      <c r="L193" s="118">
        <v>0</v>
      </c>
      <c r="M193" s="118">
        <v>0</v>
      </c>
      <c r="N193" s="118">
        <v>0</v>
      </c>
      <c r="O193" s="118">
        <v>6.3950000000000007E-2</v>
      </c>
      <c r="P193" s="118">
        <v>15464.896210000001</v>
      </c>
      <c r="Q193" s="118">
        <v>0</v>
      </c>
      <c r="R193" s="166">
        <v>15464.896210000001</v>
      </c>
      <c r="S193" s="7"/>
      <c r="T193" s="7"/>
      <c r="U193" s="7"/>
      <c r="V193" s="7"/>
      <c r="W193" s="7"/>
      <c r="X193" s="7"/>
      <c r="Y193" s="7"/>
      <c r="Z193" s="7"/>
      <c r="AA193" s="7"/>
      <c r="AB193" s="7"/>
    </row>
    <row r="194" spans="1:28" ht="13.2">
      <c r="A194" s="163"/>
      <c r="B194" s="163"/>
      <c r="C194" s="163"/>
      <c r="D194" s="163"/>
      <c r="E194" s="164">
        <v>228</v>
      </c>
      <c r="F194" s="165">
        <v>0</v>
      </c>
      <c r="G194" s="118">
        <v>0</v>
      </c>
      <c r="H194" s="118">
        <v>0</v>
      </c>
      <c r="I194" s="118">
        <v>0</v>
      </c>
      <c r="J194" s="118">
        <v>0</v>
      </c>
      <c r="K194" s="118">
        <v>0</v>
      </c>
      <c r="L194" s="118">
        <v>0</v>
      </c>
      <c r="M194" s="118">
        <v>0</v>
      </c>
      <c r="N194" s="118">
        <v>0</v>
      </c>
      <c r="O194" s="118">
        <v>0</v>
      </c>
      <c r="P194" s="118">
        <v>1580.66399</v>
      </c>
      <c r="Q194" s="118">
        <v>0</v>
      </c>
      <c r="R194" s="166">
        <v>1580.66399</v>
      </c>
      <c r="S194" s="7"/>
      <c r="T194" s="7"/>
      <c r="U194" s="7"/>
      <c r="V194" s="7"/>
      <c r="W194" s="7"/>
      <c r="X194" s="7"/>
      <c r="Y194" s="7"/>
      <c r="Z194" s="7"/>
      <c r="AA194" s="7"/>
      <c r="AB194" s="7"/>
    </row>
    <row r="195" spans="1:28" ht="13.2">
      <c r="A195" s="163"/>
      <c r="B195" s="163"/>
      <c r="C195" s="159" t="s">
        <v>163</v>
      </c>
      <c r="D195" s="159" t="s">
        <v>163</v>
      </c>
      <c r="E195" s="159">
        <v>130</v>
      </c>
      <c r="F195" s="160">
        <v>0</v>
      </c>
      <c r="G195" s="161">
        <v>0</v>
      </c>
      <c r="H195" s="161">
        <v>0</v>
      </c>
      <c r="I195" s="161">
        <v>28.948409999999999</v>
      </c>
      <c r="J195" s="161">
        <v>0</v>
      </c>
      <c r="K195" s="161">
        <v>28.948409999999999</v>
      </c>
      <c r="L195" s="161">
        <v>0</v>
      </c>
      <c r="M195" s="161">
        <v>0</v>
      </c>
      <c r="N195" s="161">
        <v>0</v>
      </c>
      <c r="O195" s="161">
        <v>28.948409999999999</v>
      </c>
      <c r="P195" s="161">
        <v>3820.8919799999999</v>
      </c>
      <c r="Q195" s="161">
        <v>0</v>
      </c>
      <c r="R195" s="162">
        <v>3820.8919799999999</v>
      </c>
      <c r="S195" s="7"/>
      <c r="T195" s="7"/>
      <c r="U195" s="7"/>
      <c r="V195" s="7"/>
      <c r="W195" s="7"/>
      <c r="X195" s="7"/>
      <c r="Y195" s="7"/>
      <c r="Z195" s="7"/>
      <c r="AA195" s="7"/>
      <c r="AB195" s="7"/>
    </row>
    <row r="196" spans="1:28" ht="13.2">
      <c r="A196" s="163"/>
      <c r="B196" s="163"/>
      <c r="C196" s="159" t="s">
        <v>165</v>
      </c>
      <c r="D196" s="159" t="s">
        <v>165</v>
      </c>
      <c r="E196" s="159">
        <v>14</v>
      </c>
      <c r="F196" s="160">
        <v>0</v>
      </c>
      <c r="G196" s="161">
        <v>0</v>
      </c>
      <c r="H196" s="161">
        <v>0</v>
      </c>
      <c r="I196" s="161">
        <v>0.44039</v>
      </c>
      <c r="J196" s="161">
        <v>0</v>
      </c>
      <c r="K196" s="161">
        <v>0.44039</v>
      </c>
      <c r="L196" s="161">
        <v>170</v>
      </c>
      <c r="M196" s="161">
        <v>0</v>
      </c>
      <c r="N196" s="161">
        <v>170</v>
      </c>
      <c r="O196" s="161">
        <v>170.44039000000001</v>
      </c>
      <c r="P196" s="161">
        <v>2575.4403199999997</v>
      </c>
      <c r="Q196" s="161">
        <v>0</v>
      </c>
      <c r="R196" s="162">
        <v>2575.4403199999997</v>
      </c>
      <c r="S196" s="7"/>
      <c r="T196" s="7"/>
      <c r="U196" s="7"/>
      <c r="V196" s="7"/>
      <c r="W196" s="7"/>
      <c r="X196" s="7"/>
      <c r="Y196" s="7"/>
      <c r="Z196" s="7"/>
      <c r="AA196" s="7"/>
      <c r="AB196" s="7"/>
    </row>
    <row r="197" spans="1:28" ht="13.2">
      <c r="A197" s="163"/>
      <c r="B197" s="163"/>
      <c r="C197" s="163"/>
      <c r="D197" s="163"/>
      <c r="E197" s="164">
        <v>128</v>
      </c>
      <c r="F197" s="165">
        <v>0</v>
      </c>
      <c r="G197" s="118">
        <v>0</v>
      </c>
      <c r="H197" s="118">
        <v>0</v>
      </c>
      <c r="I197" s="118">
        <v>0</v>
      </c>
      <c r="J197" s="118">
        <v>0</v>
      </c>
      <c r="K197" s="118">
        <v>0</v>
      </c>
      <c r="L197" s="118">
        <v>0</v>
      </c>
      <c r="M197" s="118">
        <v>0</v>
      </c>
      <c r="N197" s="118">
        <v>0</v>
      </c>
      <c r="O197" s="118">
        <v>0</v>
      </c>
      <c r="P197" s="118">
        <v>1575.4736399999999</v>
      </c>
      <c r="Q197" s="118">
        <v>0</v>
      </c>
      <c r="R197" s="166">
        <v>1575.4736399999999</v>
      </c>
      <c r="S197" s="7"/>
      <c r="T197" s="7"/>
      <c r="U197" s="7"/>
      <c r="V197" s="7"/>
      <c r="W197" s="7"/>
      <c r="X197" s="7"/>
      <c r="Y197" s="7"/>
      <c r="Z197" s="7"/>
      <c r="AA197" s="7"/>
      <c r="AB197" s="7"/>
    </row>
    <row r="198" spans="1:28" ht="13.2">
      <c r="A198" s="163"/>
      <c r="B198" s="159" t="s">
        <v>14</v>
      </c>
      <c r="C198" s="159" t="s">
        <v>168</v>
      </c>
      <c r="D198" s="159" t="s">
        <v>169</v>
      </c>
      <c r="E198" s="159">
        <v>250</v>
      </c>
      <c r="F198" s="160">
        <v>0</v>
      </c>
      <c r="G198" s="161">
        <v>0</v>
      </c>
      <c r="H198" s="161">
        <v>0</v>
      </c>
      <c r="I198" s="161">
        <v>54.951589999999996</v>
      </c>
      <c r="J198" s="161">
        <v>0</v>
      </c>
      <c r="K198" s="161">
        <v>54.951589999999996</v>
      </c>
      <c r="L198" s="161">
        <v>0</v>
      </c>
      <c r="M198" s="161">
        <v>0</v>
      </c>
      <c r="N198" s="161">
        <v>0</v>
      </c>
      <c r="O198" s="161">
        <v>54.951589999999996</v>
      </c>
      <c r="P198" s="161">
        <v>3029.5040800000002</v>
      </c>
      <c r="Q198" s="161">
        <v>0</v>
      </c>
      <c r="R198" s="162">
        <v>3029.5040800000002</v>
      </c>
      <c r="S198" s="7"/>
      <c r="T198" s="7"/>
      <c r="U198" s="7"/>
      <c r="V198" s="7"/>
      <c r="W198" s="7"/>
      <c r="X198" s="7"/>
      <c r="Y198" s="7"/>
      <c r="Z198" s="7"/>
      <c r="AA198" s="7"/>
      <c r="AB198" s="7"/>
    </row>
    <row r="199" spans="1:28" ht="13.2">
      <c r="A199" s="163"/>
      <c r="B199" s="163"/>
      <c r="C199" s="159" t="s">
        <v>170</v>
      </c>
      <c r="D199" s="159" t="s">
        <v>170</v>
      </c>
      <c r="E199" s="159">
        <v>39</v>
      </c>
      <c r="F199" s="160">
        <v>0</v>
      </c>
      <c r="G199" s="161">
        <v>0</v>
      </c>
      <c r="H199" s="161">
        <v>0</v>
      </c>
      <c r="I199" s="161">
        <v>11.190959999999999</v>
      </c>
      <c r="J199" s="161">
        <v>0</v>
      </c>
      <c r="K199" s="161">
        <v>11.190959999999999</v>
      </c>
      <c r="L199" s="161">
        <v>0</v>
      </c>
      <c r="M199" s="161">
        <v>0</v>
      </c>
      <c r="N199" s="161">
        <v>0</v>
      </c>
      <c r="O199" s="161">
        <v>11.190959999999999</v>
      </c>
      <c r="P199" s="161">
        <v>5933.5603099999998</v>
      </c>
      <c r="Q199" s="161">
        <v>0</v>
      </c>
      <c r="R199" s="162">
        <v>5933.5603099999998</v>
      </c>
      <c r="S199" s="7"/>
      <c r="T199" s="7"/>
      <c r="U199" s="7"/>
      <c r="V199" s="7"/>
      <c r="W199" s="7"/>
      <c r="X199" s="7"/>
      <c r="Y199" s="7"/>
      <c r="Z199" s="7"/>
      <c r="AA199" s="7"/>
      <c r="AB199" s="7"/>
    </row>
    <row r="200" spans="1:28" ht="13.2">
      <c r="A200" s="163"/>
      <c r="B200" s="163"/>
      <c r="C200" s="163"/>
      <c r="D200" s="163"/>
      <c r="E200" s="164">
        <v>133</v>
      </c>
      <c r="F200" s="165">
        <v>0</v>
      </c>
      <c r="G200" s="118">
        <v>0</v>
      </c>
      <c r="H200" s="118">
        <v>0</v>
      </c>
      <c r="I200" s="118">
        <v>0.11889</v>
      </c>
      <c r="J200" s="118">
        <v>0</v>
      </c>
      <c r="K200" s="118">
        <v>0.11889</v>
      </c>
      <c r="L200" s="118">
        <v>0</v>
      </c>
      <c r="M200" s="118">
        <v>0</v>
      </c>
      <c r="N200" s="118">
        <v>0</v>
      </c>
      <c r="O200" s="118">
        <v>0.11889</v>
      </c>
      <c r="P200" s="118">
        <v>5388.8264400000007</v>
      </c>
      <c r="Q200" s="118">
        <v>0</v>
      </c>
      <c r="R200" s="166">
        <v>5388.8264400000007</v>
      </c>
      <c r="S200" s="7"/>
      <c r="T200" s="7"/>
      <c r="U200" s="7"/>
      <c r="V200" s="7"/>
      <c r="W200" s="7"/>
      <c r="X200" s="7"/>
      <c r="Y200" s="7"/>
      <c r="Z200" s="7"/>
      <c r="AA200" s="7"/>
      <c r="AB200" s="7"/>
    </row>
    <row r="201" spans="1:28" ht="13.2">
      <c r="A201" s="163"/>
      <c r="B201" s="163"/>
      <c r="C201" s="159" t="s">
        <v>172</v>
      </c>
      <c r="D201" s="159" t="s">
        <v>173</v>
      </c>
      <c r="E201" s="159">
        <v>72</v>
      </c>
      <c r="F201" s="160">
        <v>0</v>
      </c>
      <c r="G201" s="161">
        <v>0</v>
      </c>
      <c r="H201" s="161">
        <v>0</v>
      </c>
      <c r="I201" s="161">
        <v>79.350660000000005</v>
      </c>
      <c r="J201" s="161">
        <v>0</v>
      </c>
      <c r="K201" s="161">
        <v>79.350660000000005</v>
      </c>
      <c r="L201" s="161">
        <v>0</v>
      </c>
      <c r="M201" s="161">
        <v>0</v>
      </c>
      <c r="N201" s="161">
        <v>0</v>
      </c>
      <c r="O201" s="161">
        <v>79.350660000000005</v>
      </c>
      <c r="P201" s="161">
        <v>2292.2256600000001</v>
      </c>
      <c r="Q201" s="161">
        <v>0</v>
      </c>
      <c r="R201" s="162">
        <v>2292.2256600000001</v>
      </c>
      <c r="S201" s="7"/>
      <c r="T201" s="7"/>
      <c r="U201" s="7"/>
      <c r="V201" s="7"/>
      <c r="W201" s="7"/>
      <c r="X201" s="7"/>
      <c r="Y201" s="7"/>
      <c r="Z201" s="7"/>
      <c r="AA201" s="7"/>
      <c r="AB201" s="7"/>
    </row>
    <row r="202" spans="1:28" ht="13.2">
      <c r="A202" s="163"/>
      <c r="B202" s="163"/>
      <c r="C202" s="163"/>
      <c r="D202" s="163"/>
      <c r="E202" s="164">
        <v>132</v>
      </c>
      <c r="F202" s="165">
        <v>0</v>
      </c>
      <c r="G202" s="118">
        <v>0</v>
      </c>
      <c r="H202" s="118">
        <v>0</v>
      </c>
      <c r="I202" s="118">
        <v>0</v>
      </c>
      <c r="J202" s="118">
        <v>0</v>
      </c>
      <c r="K202" s="118">
        <v>0</v>
      </c>
      <c r="L202" s="118">
        <v>0</v>
      </c>
      <c r="M202" s="118">
        <v>0</v>
      </c>
      <c r="N202" s="118">
        <v>0</v>
      </c>
      <c r="O202" s="118">
        <v>0</v>
      </c>
      <c r="P202" s="118">
        <v>717.26895999999999</v>
      </c>
      <c r="Q202" s="118">
        <v>0</v>
      </c>
      <c r="R202" s="166">
        <v>717.26895999999999</v>
      </c>
      <c r="S202" s="7"/>
      <c r="T202" s="7"/>
      <c r="U202" s="7"/>
      <c r="V202" s="7"/>
      <c r="W202" s="7"/>
      <c r="X202" s="7"/>
      <c r="Y202" s="7"/>
      <c r="Z202" s="7"/>
      <c r="AA202" s="7"/>
      <c r="AB202" s="7"/>
    </row>
    <row r="203" spans="1:28" ht="13.2">
      <c r="A203" s="163"/>
      <c r="B203" s="163"/>
      <c r="C203" s="159" t="s">
        <v>174</v>
      </c>
      <c r="D203" s="159" t="s">
        <v>175</v>
      </c>
      <c r="E203" s="159">
        <v>35</v>
      </c>
      <c r="F203" s="160">
        <v>0</v>
      </c>
      <c r="G203" s="161">
        <v>0</v>
      </c>
      <c r="H203" s="161">
        <v>0</v>
      </c>
      <c r="I203" s="161">
        <v>0.10767</v>
      </c>
      <c r="J203" s="161">
        <v>0</v>
      </c>
      <c r="K203" s="161">
        <v>0.10767</v>
      </c>
      <c r="L203" s="161">
        <v>0</v>
      </c>
      <c r="M203" s="161">
        <v>0</v>
      </c>
      <c r="N203" s="161">
        <v>0</v>
      </c>
      <c r="O203" s="161">
        <v>0.10767</v>
      </c>
      <c r="P203" s="161">
        <v>4601.5048399999996</v>
      </c>
      <c r="Q203" s="161">
        <v>0</v>
      </c>
      <c r="R203" s="162">
        <v>4601.5048399999996</v>
      </c>
      <c r="S203" s="7"/>
      <c r="T203" s="7"/>
      <c r="U203" s="7"/>
      <c r="V203" s="7"/>
      <c r="W203" s="7"/>
      <c r="X203" s="7"/>
      <c r="Y203" s="7"/>
      <c r="Z203" s="7"/>
      <c r="AA203" s="7"/>
      <c r="AB203" s="7"/>
    </row>
    <row r="204" spans="1:28" ht="13.2">
      <c r="A204" s="163"/>
      <c r="B204" s="163"/>
      <c r="C204" s="163"/>
      <c r="D204" s="163"/>
      <c r="E204" s="164">
        <v>93</v>
      </c>
      <c r="F204" s="165">
        <v>0</v>
      </c>
      <c r="G204" s="118">
        <v>0</v>
      </c>
      <c r="H204" s="118">
        <v>0</v>
      </c>
      <c r="I204" s="118">
        <v>0</v>
      </c>
      <c r="J204" s="118">
        <v>0</v>
      </c>
      <c r="K204" s="118">
        <v>0</v>
      </c>
      <c r="L204" s="118">
        <v>0</v>
      </c>
      <c r="M204" s="118">
        <v>0</v>
      </c>
      <c r="N204" s="118">
        <v>0</v>
      </c>
      <c r="O204" s="118">
        <v>0</v>
      </c>
      <c r="P204" s="118">
        <v>3831.1397200000001</v>
      </c>
      <c r="Q204" s="118">
        <v>0</v>
      </c>
      <c r="R204" s="166">
        <v>3831.1397200000001</v>
      </c>
      <c r="S204" s="7"/>
      <c r="T204" s="7"/>
      <c r="U204" s="7"/>
      <c r="V204" s="7"/>
      <c r="W204" s="7"/>
      <c r="X204" s="7"/>
      <c r="Y204" s="7"/>
      <c r="Z204" s="7"/>
      <c r="AA204" s="7"/>
      <c r="AB204" s="7"/>
    </row>
    <row r="205" spans="1:28" ht="13.2">
      <c r="A205" s="163"/>
      <c r="B205" s="163"/>
      <c r="C205" s="163"/>
      <c r="D205" s="159" t="s">
        <v>174</v>
      </c>
      <c r="E205" s="159">
        <v>15</v>
      </c>
      <c r="F205" s="160">
        <v>0</v>
      </c>
      <c r="G205" s="161">
        <v>0</v>
      </c>
      <c r="H205" s="161">
        <v>0</v>
      </c>
      <c r="I205" s="161">
        <v>6868.2580199999993</v>
      </c>
      <c r="J205" s="161">
        <v>0</v>
      </c>
      <c r="K205" s="161">
        <v>6868.2580199999993</v>
      </c>
      <c r="L205" s="161">
        <v>0</v>
      </c>
      <c r="M205" s="161">
        <v>0</v>
      </c>
      <c r="N205" s="161">
        <v>0</v>
      </c>
      <c r="O205" s="161">
        <v>6868.2580199999993</v>
      </c>
      <c r="P205" s="161">
        <v>24322.749030000003</v>
      </c>
      <c r="Q205" s="161">
        <v>0</v>
      </c>
      <c r="R205" s="162">
        <v>24322.749030000003</v>
      </c>
      <c r="S205" s="7"/>
      <c r="T205" s="7"/>
      <c r="U205" s="7"/>
      <c r="V205" s="7"/>
      <c r="W205" s="7"/>
      <c r="X205" s="7"/>
      <c r="Y205" s="7"/>
      <c r="Z205" s="7"/>
      <c r="AA205" s="7"/>
      <c r="AB205" s="7"/>
    </row>
    <row r="206" spans="1:28" ht="13.2">
      <c r="A206" s="163"/>
      <c r="B206" s="163"/>
      <c r="C206" s="163"/>
      <c r="D206" s="163"/>
      <c r="E206" s="164">
        <v>91</v>
      </c>
      <c r="F206" s="165">
        <v>0</v>
      </c>
      <c r="G206" s="118">
        <v>0</v>
      </c>
      <c r="H206" s="118">
        <v>0</v>
      </c>
      <c r="I206" s="118">
        <v>5.5920000000000004E-2</v>
      </c>
      <c r="J206" s="118">
        <v>0</v>
      </c>
      <c r="K206" s="118">
        <v>5.5920000000000004E-2</v>
      </c>
      <c r="L206" s="118">
        <v>0</v>
      </c>
      <c r="M206" s="118">
        <v>0</v>
      </c>
      <c r="N206" s="118">
        <v>0</v>
      </c>
      <c r="O206" s="118">
        <v>5.5920000000000004E-2</v>
      </c>
      <c r="P206" s="118">
        <v>21568.328030000001</v>
      </c>
      <c r="Q206" s="118">
        <v>0</v>
      </c>
      <c r="R206" s="166">
        <v>21568.328030000001</v>
      </c>
      <c r="S206" s="7"/>
      <c r="T206" s="7"/>
      <c r="U206" s="7"/>
      <c r="V206" s="7"/>
      <c r="W206" s="7"/>
      <c r="X206" s="7"/>
      <c r="Y206" s="7"/>
      <c r="Z206" s="7"/>
      <c r="AA206" s="7"/>
      <c r="AB206" s="7"/>
    </row>
    <row r="207" spans="1:28" ht="13.2">
      <c r="A207" s="163"/>
      <c r="B207" s="163"/>
      <c r="C207" s="163"/>
      <c r="D207" s="159" t="s">
        <v>258</v>
      </c>
      <c r="E207" s="159">
        <v>111</v>
      </c>
      <c r="F207" s="160">
        <v>0</v>
      </c>
      <c r="G207" s="161">
        <v>0</v>
      </c>
      <c r="H207" s="161">
        <v>0</v>
      </c>
      <c r="I207" s="161">
        <v>8.26E-3</v>
      </c>
      <c r="J207" s="161">
        <v>0</v>
      </c>
      <c r="K207" s="161">
        <v>8.26E-3</v>
      </c>
      <c r="L207" s="161">
        <v>0</v>
      </c>
      <c r="M207" s="161">
        <v>0</v>
      </c>
      <c r="N207" s="161">
        <v>0</v>
      </c>
      <c r="O207" s="161">
        <v>8.26E-3</v>
      </c>
      <c r="P207" s="161">
        <v>4288.8369400000001</v>
      </c>
      <c r="Q207" s="161">
        <v>0</v>
      </c>
      <c r="R207" s="162">
        <v>4288.8369400000001</v>
      </c>
      <c r="S207" s="7"/>
      <c r="T207" s="7"/>
      <c r="U207" s="7"/>
      <c r="V207" s="7"/>
      <c r="W207" s="7"/>
      <c r="X207" s="7"/>
      <c r="Y207" s="7"/>
      <c r="Z207" s="7"/>
      <c r="AA207" s="7"/>
      <c r="AB207" s="7"/>
    </row>
    <row r="208" spans="1:28" ht="13.2">
      <c r="A208" s="163"/>
      <c r="B208" s="163"/>
      <c r="C208" s="159" t="s">
        <v>177</v>
      </c>
      <c r="D208" s="159" t="s">
        <v>177</v>
      </c>
      <c r="E208" s="159">
        <v>131</v>
      </c>
      <c r="F208" s="160">
        <v>0</v>
      </c>
      <c r="G208" s="161">
        <v>0</v>
      </c>
      <c r="H208" s="161">
        <v>0</v>
      </c>
      <c r="I208" s="161">
        <v>40.338300000000004</v>
      </c>
      <c r="J208" s="161">
        <v>0</v>
      </c>
      <c r="K208" s="161">
        <v>40.338300000000004</v>
      </c>
      <c r="L208" s="161">
        <v>0</v>
      </c>
      <c r="M208" s="161">
        <v>0</v>
      </c>
      <c r="N208" s="161">
        <v>0</v>
      </c>
      <c r="O208" s="161">
        <v>40.338300000000004</v>
      </c>
      <c r="P208" s="161">
        <v>4992.9861900000005</v>
      </c>
      <c r="Q208" s="161">
        <v>0</v>
      </c>
      <c r="R208" s="162">
        <v>4992.9861900000005</v>
      </c>
      <c r="S208" s="7"/>
      <c r="T208" s="7"/>
      <c r="U208" s="7"/>
      <c r="V208" s="7"/>
      <c r="W208" s="7"/>
      <c r="X208" s="7"/>
      <c r="Y208" s="7"/>
      <c r="Z208" s="7"/>
      <c r="AA208" s="7"/>
      <c r="AB208" s="7"/>
    </row>
    <row r="209" spans="1:28" ht="13.2">
      <c r="A209" s="163"/>
      <c r="B209" s="163"/>
      <c r="C209" s="159" t="s">
        <v>259</v>
      </c>
      <c r="D209" s="159" t="s">
        <v>259</v>
      </c>
      <c r="E209" s="159">
        <v>134</v>
      </c>
      <c r="F209" s="160">
        <v>0</v>
      </c>
      <c r="G209" s="161">
        <v>0</v>
      </c>
      <c r="H209" s="161">
        <v>0</v>
      </c>
      <c r="I209" s="161">
        <v>190.82335</v>
      </c>
      <c r="J209" s="161">
        <v>0</v>
      </c>
      <c r="K209" s="161">
        <v>190.82335</v>
      </c>
      <c r="L209" s="161">
        <v>0</v>
      </c>
      <c r="M209" s="161">
        <v>0</v>
      </c>
      <c r="N209" s="161">
        <v>0</v>
      </c>
      <c r="O209" s="161">
        <v>190.82335</v>
      </c>
      <c r="P209" s="161">
        <v>3030.5996</v>
      </c>
      <c r="Q209" s="161">
        <v>0</v>
      </c>
      <c r="R209" s="162">
        <v>3030.5996</v>
      </c>
      <c r="S209" s="7"/>
      <c r="T209" s="7"/>
      <c r="U209" s="7"/>
      <c r="V209" s="7"/>
      <c r="W209" s="7"/>
      <c r="X209" s="7"/>
      <c r="Y209" s="7"/>
      <c r="Z209" s="7"/>
      <c r="AA209" s="7"/>
      <c r="AB209" s="7"/>
    </row>
    <row r="210" spans="1:28" ht="13.2">
      <c r="A210" s="163"/>
      <c r="B210" s="159" t="s">
        <v>15</v>
      </c>
      <c r="C210" s="159" t="s">
        <v>184</v>
      </c>
      <c r="D210" s="159" t="s">
        <v>184</v>
      </c>
      <c r="E210" s="159">
        <v>30</v>
      </c>
      <c r="F210" s="160">
        <v>0</v>
      </c>
      <c r="G210" s="161">
        <v>0</v>
      </c>
      <c r="H210" s="161">
        <v>0</v>
      </c>
      <c r="I210" s="161">
        <v>6062.5849699999999</v>
      </c>
      <c r="J210" s="161">
        <v>0</v>
      </c>
      <c r="K210" s="161">
        <v>6062.5849699999999</v>
      </c>
      <c r="L210" s="161">
        <v>0</v>
      </c>
      <c r="M210" s="161">
        <v>0</v>
      </c>
      <c r="N210" s="161">
        <v>0</v>
      </c>
      <c r="O210" s="161">
        <v>6062.5849699999999</v>
      </c>
      <c r="P210" s="161">
        <v>2880.5642400000002</v>
      </c>
      <c r="Q210" s="161">
        <v>0</v>
      </c>
      <c r="R210" s="162">
        <v>2880.5642400000002</v>
      </c>
      <c r="S210" s="7"/>
      <c r="T210" s="7"/>
      <c r="U210" s="7"/>
      <c r="V210" s="7"/>
      <c r="W210" s="7"/>
      <c r="X210" s="7"/>
      <c r="Y210" s="7"/>
      <c r="Z210" s="7"/>
      <c r="AA210" s="7"/>
      <c r="AB210" s="7"/>
    </row>
    <row r="211" spans="1:28" ht="13.2">
      <c r="A211" s="163"/>
      <c r="B211" s="163"/>
      <c r="C211" s="163"/>
      <c r="D211" s="163"/>
      <c r="E211" s="164">
        <v>94</v>
      </c>
      <c r="F211" s="165">
        <v>0</v>
      </c>
      <c r="G211" s="118">
        <v>0</v>
      </c>
      <c r="H211" s="118">
        <v>0</v>
      </c>
      <c r="I211" s="118">
        <v>88.709969999999998</v>
      </c>
      <c r="J211" s="118">
        <v>0</v>
      </c>
      <c r="K211" s="118">
        <v>88.709969999999998</v>
      </c>
      <c r="L211" s="118">
        <v>0</v>
      </c>
      <c r="M211" s="118">
        <v>0</v>
      </c>
      <c r="N211" s="118">
        <v>0</v>
      </c>
      <c r="O211" s="118">
        <v>88.709969999999998</v>
      </c>
      <c r="P211" s="118">
        <v>14906.772199999999</v>
      </c>
      <c r="Q211" s="118">
        <v>0</v>
      </c>
      <c r="R211" s="166">
        <v>14906.772199999999</v>
      </c>
      <c r="S211" s="7"/>
      <c r="T211" s="7"/>
      <c r="U211" s="7"/>
      <c r="V211" s="7"/>
      <c r="W211" s="7"/>
      <c r="X211" s="7"/>
      <c r="Y211" s="7"/>
      <c r="Z211" s="7"/>
      <c r="AA211" s="7"/>
      <c r="AB211" s="7"/>
    </row>
    <row r="212" spans="1:28" ht="13.2">
      <c r="A212" s="163"/>
      <c r="B212" s="163"/>
      <c r="C212" s="163"/>
      <c r="D212" s="163"/>
      <c r="E212" s="164">
        <v>118</v>
      </c>
      <c r="F212" s="165">
        <v>0</v>
      </c>
      <c r="G212" s="118">
        <v>0</v>
      </c>
      <c r="H212" s="118">
        <v>0</v>
      </c>
      <c r="I212" s="118">
        <v>15.52225</v>
      </c>
      <c r="J212" s="118">
        <v>0</v>
      </c>
      <c r="K212" s="118">
        <v>15.52225</v>
      </c>
      <c r="L212" s="118">
        <v>0</v>
      </c>
      <c r="M212" s="118">
        <v>0</v>
      </c>
      <c r="N212" s="118">
        <v>0</v>
      </c>
      <c r="O212" s="118">
        <v>15.52225</v>
      </c>
      <c r="P212" s="118">
        <v>4655.6165700000001</v>
      </c>
      <c r="Q212" s="118">
        <v>0</v>
      </c>
      <c r="R212" s="166">
        <v>4655.6165700000001</v>
      </c>
      <c r="S212" s="7"/>
      <c r="T212" s="7"/>
      <c r="U212" s="7"/>
      <c r="V212" s="7"/>
      <c r="W212" s="7"/>
      <c r="X212" s="7"/>
      <c r="Y212" s="7"/>
      <c r="Z212" s="7"/>
      <c r="AA212" s="7"/>
      <c r="AB212" s="7"/>
    </row>
    <row r="213" spans="1:28" ht="13.2">
      <c r="A213" s="163"/>
      <c r="B213" s="163"/>
      <c r="C213" s="163"/>
      <c r="D213" s="163"/>
      <c r="E213" s="164">
        <v>230</v>
      </c>
      <c r="F213" s="165">
        <v>0</v>
      </c>
      <c r="G213" s="118">
        <v>0</v>
      </c>
      <c r="H213" s="118">
        <v>0</v>
      </c>
      <c r="I213" s="118">
        <v>169.96135000000001</v>
      </c>
      <c r="J213" s="118">
        <v>0</v>
      </c>
      <c r="K213" s="118">
        <v>169.96135000000001</v>
      </c>
      <c r="L213" s="118">
        <v>0</v>
      </c>
      <c r="M213" s="118">
        <v>0</v>
      </c>
      <c r="N213" s="118">
        <v>0</v>
      </c>
      <c r="O213" s="118">
        <v>169.96135000000001</v>
      </c>
      <c r="P213" s="118">
        <v>37621.181140000001</v>
      </c>
      <c r="Q213" s="118">
        <v>0</v>
      </c>
      <c r="R213" s="166">
        <v>37621.181140000001</v>
      </c>
      <c r="S213" s="7"/>
      <c r="T213" s="7"/>
      <c r="U213" s="7"/>
      <c r="V213" s="7"/>
      <c r="W213" s="7"/>
      <c r="X213" s="7"/>
      <c r="Y213" s="7"/>
      <c r="Z213" s="7"/>
      <c r="AA213" s="7"/>
      <c r="AB213" s="7"/>
    </row>
    <row r="214" spans="1:28" ht="13.2">
      <c r="A214" s="163"/>
      <c r="B214" s="163"/>
      <c r="C214" s="163"/>
      <c r="D214" s="163"/>
      <c r="E214" s="164">
        <v>241</v>
      </c>
      <c r="F214" s="165">
        <v>0</v>
      </c>
      <c r="G214" s="118">
        <v>0</v>
      </c>
      <c r="H214" s="118">
        <v>0</v>
      </c>
      <c r="I214" s="118">
        <v>1.08E-3</v>
      </c>
      <c r="J214" s="118">
        <v>0</v>
      </c>
      <c r="K214" s="118">
        <v>1.08E-3</v>
      </c>
      <c r="L214" s="118">
        <v>0</v>
      </c>
      <c r="M214" s="118">
        <v>0</v>
      </c>
      <c r="N214" s="118">
        <v>0</v>
      </c>
      <c r="O214" s="118">
        <v>1.08E-3</v>
      </c>
      <c r="P214" s="118">
        <v>1927.76325</v>
      </c>
      <c r="Q214" s="118">
        <v>0</v>
      </c>
      <c r="R214" s="166">
        <v>1927.76325</v>
      </c>
      <c r="S214" s="7"/>
      <c r="T214" s="7"/>
      <c r="U214" s="7"/>
      <c r="V214" s="7"/>
      <c r="W214" s="7"/>
      <c r="X214" s="7"/>
      <c r="Y214" s="7"/>
      <c r="Z214" s="7"/>
      <c r="AA214" s="7"/>
      <c r="AB214" s="7"/>
    </row>
    <row r="215" spans="1:28" ht="13.2">
      <c r="A215" s="163"/>
      <c r="B215" s="163"/>
      <c r="C215" s="159" t="s">
        <v>15</v>
      </c>
      <c r="D215" s="159" t="s">
        <v>15</v>
      </c>
      <c r="E215" s="159">
        <v>135</v>
      </c>
      <c r="F215" s="160">
        <v>0</v>
      </c>
      <c r="G215" s="161">
        <v>0</v>
      </c>
      <c r="H215" s="161">
        <v>0</v>
      </c>
      <c r="I215" s="161">
        <v>16.45973</v>
      </c>
      <c r="J215" s="161">
        <v>0</v>
      </c>
      <c r="K215" s="161">
        <v>16.45973</v>
      </c>
      <c r="L215" s="161">
        <v>0</v>
      </c>
      <c r="M215" s="161">
        <v>0</v>
      </c>
      <c r="N215" s="161">
        <v>0</v>
      </c>
      <c r="O215" s="161">
        <v>16.45973</v>
      </c>
      <c r="P215" s="161">
        <v>7954.8675499999999</v>
      </c>
      <c r="Q215" s="161">
        <v>0</v>
      </c>
      <c r="R215" s="162">
        <v>7954.8675499999999</v>
      </c>
      <c r="S215" s="7"/>
      <c r="T215" s="7"/>
      <c r="U215" s="7"/>
      <c r="V215" s="7"/>
      <c r="W215" s="7"/>
      <c r="X215" s="7"/>
      <c r="Y215" s="7"/>
      <c r="Z215" s="7"/>
      <c r="AA215" s="7"/>
      <c r="AB215" s="7"/>
    </row>
    <row r="216" spans="1:28" ht="13.2">
      <c r="A216" s="163"/>
      <c r="B216" s="163"/>
      <c r="C216" s="163"/>
      <c r="D216" s="159" t="s">
        <v>260</v>
      </c>
      <c r="E216" s="159">
        <v>68</v>
      </c>
      <c r="F216" s="160">
        <v>0</v>
      </c>
      <c r="G216" s="161">
        <v>0</v>
      </c>
      <c r="H216" s="161">
        <v>0</v>
      </c>
      <c r="I216" s="161">
        <v>165.16441</v>
      </c>
      <c r="J216" s="161">
        <v>0</v>
      </c>
      <c r="K216" s="161">
        <v>165.16441</v>
      </c>
      <c r="L216" s="161">
        <v>0</v>
      </c>
      <c r="M216" s="161">
        <v>0</v>
      </c>
      <c r="N216" s="161">
        <v>0</v>
      </c>
      <c r="O216" s="161">
        <v>165.16441</v>
      </c>
      <c r="P216" s="161">
        <v>1614.45182</v>
      </c>
      <c r="Q216" s="161">
        <v>0</v>
      </c>
      <c r="R216" s="162">
        <v>1614.45182</v>
      </c>
      <c r="S216" s="7"/>
      <c r="T216" s="7"/>
      <c r="U216" s="7"/>
      <c r="V216" s="7"/>
      <c r="W216" s="7"/>
      <c r="X216" s="7"/>
      <c r="Y216" s="7"/>
      <c r="Z216" s="7"/>
      <c r="AA216" s="7"/>
      <c r="AB216" s="7"/>
    </row>
    <row r="217" spans="1:28" ht="13.2">
      <c r="A217" s="163"/>
      <c r="B217" s="163"/>
      <c r="C217" s="159" t="s">
        <v>261</v>
      </c>
      <c r="D217" s="159" t="s">
        <v>262</v>
      </c>
      <c r="E217" s="159">
        <v>136</v>
      </c>
      <c r="F217" s="160">
        <v>0</v>
      </c>
      <c r="G217" s="161">
        <v>0</v>
      </c>
      <c r="H217" s="161">
        <v>0</v>
      </c>
      <c r="I217" s="161">
        <v>17.34233</v>
      </c>
      <c r="J217" s="161">
        <v>0</v>
      </c>
      <c r="K217" s="161">
        <v>17.34233</v>
      </c>
      <c r="L217" s="161">
        <v>0</v>
      </c>
      <c r="M217" s="161">
        <v>0</v>
      </c>
      <c r="N217" s="161">
        <v>0</v>
      </c>
      <c r="O217" s="161">
        <v>17.34233</v>
      </c>
      <c r="P217" s="161">
        <v>3396.0063399999999</v>
      </c>
      <c r="Q217" s="161">
        <v>0</v>
      </c>
      <c r="R217" s="162">
        <v>3396.0063399999999</v>
      </c>
      <c r="S217" s="7"/>
      <c r="T217" s="7"/>
      <c r="U217" s="7"/>
      <c r="V217" s="7"/>
      <c r="W217" s="7"/>
      <c r="X217" s="7"/>
      <c r="Y217" s="7"/>
      <c r="Z217" s="7"/>
      <c r="AA217" s="7"/>
      <c r="AB217" s="7"/>
    </row>
    <row r="218" spans="1:28" ht="13.2">
      <c r="A218" s="163"/>
      <c r="B218" s="159" t="s">
        <v>16</v>
      </c>
      <c r="C218" s="159" t="s">
        <v>263</v>
      </c>
      <c r="D218" s="159" t="s">
        <v>263</v>
      </c>
      <c r="E218" s="159">
        <v>146</v>
      </c>
      <c r="F218" s="160">
        <v>0</v>
      </c>
      <c r="G218" s="161">
        <v>0</v>
      </c>
      <c r="H218" s="161">
        <v>0</v>
      </c>
      <c r="I218" s="161">
        <v>107.30414999999999</v>
      </c>
      <c r="J218" s="161">
        <v>0</v>
      </c>
      <c r="K218" s="161">
        <v>107.30414999999999</v>
      </c>
      <c r="L218" s="161">
        <v>0</v>
      </c>
      <c r="M218" s="161">
        <v>0</v>
      </c>
      <c r="N218" s="161">
        <v>0</v>
      </c>
      <c r="O218" s="161">
        <v>107.30414999999999</v>
      </c>
      <c r="P218" s="161">
        <v>5006.35718</v>
      </c>
      <c r="Q218" s="161">
        <v>0</v>
      </c>
      <c r="R218" s="162">
        <v>5006.35718</v>
      </c>
      <c r="S218" s="7"/>
      <c r="T218" s="7"/>
      <c r="U218" s="7"/>
      <c r="V218" s="7"/>
      <c r="W218" s="7"/>
      <c r="X218" s="7"/>
      <c r="Y218" s="7"/>
      <c r="Z218" s="7"/>
      <c r="AA218" s="7"/>
      <c r="AB218" s="7"/>
    </row>
    <row r="219" spans="1:28" ht="13.2">
      <c r="A219" s="163"/>
      <c r="B219" s="163"/>
      <c r="C219" s="163"/>
      <c r="D219" s="163"/>
      <c r="E219" s="164">
        <v>186</v>
      </c>
      <c r="F219" s="165">
        <v>0</v>
      </c>
      <c r="G219" s="118">
        <v>0</v>
      </c>
      <c r="H219" s="118">
        <v>0</v>
      </c>
      <c r="I219" s="118">
        <v>1.7800000000000001E-3</v>
      </c>
      <c r="J219" s="118">
        <v>0</v>
      </c>
      <c r="K219" s="118">
        <v>1.7800000000000001E-3</v>
      </c>
      <c r="L219" s="118">
        <v>0</v>
      </c>
      <c r="M219" s="118">
        <v>0</v>
      </c>
      <c r="N219" s="118">
        <v>0</v>
      </c>
      <c r="O219" s="118">
        <v>1.7800000000000001E-3</v>
      </c>
      <c r="P219" s="118">
        <v>5685.0904099999998</v>
      </c>
      <c r="Q219" s="118">
        <v>0</v>
      </c>
      <c r="R219" s="166">
        <v>5685.0904099999998</v>
      </c>
      <c r="S219" s="7"/>
      <c r="T219" s="7"/>
      <c r="U219" s="7"/>
      <c r="V219" s="7"/>
      <c r="W219" s="7"/>
      <c r="X219" s="7"/>
      <c r="Y219" s="7"/>
      <c r="Z219" s="7"/>
      <c r="AA219" s="7"/>
      <c r="AB219" s="7"/>
    </row>
    <row r="220" spans="1:28" ht="13.2">
      <c r="A220" s="163"/>
      <c r="B220" s="163"/>
      <c r="C220" s="159" t="s">
        <v>187</v>
      </c>
      <c r="D220" s="159" t="s">
        <v>188</v>
      </c>
      <c r="E220" s="159">
        <v>64</v>
      </c>
      <c r="F220" s="160">
        <v>0</v>
      </c>
      <c r="G220" s="161">
        <v>0</v>
      </c>
      <c r="H220" s="161">
        <v>0</v>
      </c>
      <c r="I220" s="161">
        <v>186.58020999999999</v>
      </c>
      <c r="J220" s="161">
        <v>0</v>
      </c>
      <c r="K220" s="161">
        <v>186.58020999999999</v>
      </c>
      <c r="L220" s="161">
        <v>0</v>
      </c>
      <c r="M220" s="161">
        <v>0</v>
      </c>
      <c r="N220" s="161">
        <v>0</v>
      </c>
      <c r="O220" s="161">
        <v>186.58020999999999</v>
      </c>
      <c r="P220" s="161">
        <v>5866.2109600000003</v>
      </c>
      <c r="Q220" s="161">
        <v>0</v>
      </c>
      <c r="R220" s="162">
        <v>5866.2109600000003</v>
      </c>
      <c r="S220" s="7"/>
      <c r="T220" s="7"/>
      <c r="U220" s="7"/>
      <c r="V220" s="7"/>
      <c r="W220" s="7"/>
      <c r="X220" s="7"/>
      <c r="Y220" s="7"/>
      <c r="Z220" s="7"/>
      <c r="AA220" s="7"/>
      <c r="AB220" s="7"/>
    </row>
    <row r="221" spans="1:28" ht="13.2">
      <c r="A221" s="163"/>
      <c r="B221" s="163"/>
      <c r="C221" s="163"/>
      <c r="D221" s="159" t="s">
        <v>264</v>
      </c>
      <c r="E221" s="159">
        <v>148</v>
      </c>
      <c r="F221" s="160">
        <v>0</v>
      </c>
      <c r="G221" s="161">
        <v>0</v>
      </c>
      <c r="H221" s="161">
        <v>0</v>
      </c>
      <c r="I221" s="161">
        <v>4.4000000000000002E-4</v>
      </c>
      <c r="J221" s="161">
        <v>0</v>
      </c>
      <c r="K221" s="161">
        <v>4.4000000000000002E-4</v>
      </c>
      <c r="L221" s="161">
        <v>0</v>
      </c>
      <c r="M221" s="161">
        <v>0</v>
      </c>
      <c r="N221" s="161">
        <v>0</v>
      </c>
      <c r="O221" s="161">
        <v>4.4000000000000002E-4</v>
      </c>
      <c r="P221" s="161">
        <v>6626.9287300000005</v>
      </c>
      <c r="Q221" s="161">
        <v>0</v>
      </c>
      <c r="R221" s="162">
        <v>6626.9287300000005</v>
      </c>
      <c r="S221" s="7"/>
      <c r="T221" s="7"/>
      <c r="U221" s="7"/>
      <c r="V221" s="7"/>
      <c r="W221" s="7"/>
      <c r="X221" s="7"/>
      <c r="Y221" s="7"/>
      <c r="Z221" s="7"/>
      <c r="AA221" s="7"/>
      <c r="AB221" s="7"/>
    </row>
    <row r="222" spans="1:28" ht="13.2">
      <c r="A222" s="163"/>
      <c r="B222" s="163"/>
      <c r="C222" s="159" t="s">
        <v>265</v>
      </c>
      <c r="D222" s="159" t="s">
        <v>265</v>
      </c>
      <c r="E222" s="159">
        <v>44</v>
      </c>
      <c r="F222" s="160">
        <v>0</v>
      </c>
      <c r="G222" s="161">
        <v>0</v>
      </c>
      <c r="H222" s="161">
        <v>0</v>
      </c>
      <c r="I222" s="161">
        <v>152.05885999999998</v>
      </c>
      <c r="J222" s="161">
        <v>0</v>
      </c>
      <c r="K222" s="161">
        <v>152.05885999999998</v>
      </c>
      <c r="L222" s="161">
        <v>0</v>
      </c>
      <c r="M222" s="161">
        <v>0</v>
      </c>
      <c r="N222" s="161">
        <v>0</v>
      </c>
      <c r="O222" s="161">
        <v>152.05885999999998</v>
      </c>
      <c r="P222" s="161">
        <v>4544.63861</v>
      </c>
      <c r="Q222" s="161">
        <v>0</v>
      </c>
      <c r="R222" s="162">
        <v>4544.63861</v>
      </c>
      <c r="S222" s="7"/>
      <c r="T222" s="7"/>
      <c r="U222" s="7"/>
      <c r="V222" s="7"/>
      <c r="W222" s="7"/>
      <c r="X222" s="7"/>
      <c r="Y222" s="7"/>
      <c r="Z222" s="7"/>
      <c r="AA222" s="7"/>
      <c r="AB222" s="7"/>
    </row>
    <row r="223" spans="1:28" ht="13.2">
      <c r="A223" s="163"/>
      <c r="B223" s="163"/>
      <c r="C223" s="163"/>
      <c r="D223" s="163"/>
      <c r="E223" s="164">
        <v>147</v>
      </c>
      <c r="F223" s="165">
        <v>0</v>
      </c>
      <c r="G223" s="118">
        <v>0</v>
      </c>
      <c r="H223" s="118">
        <v>0</v>
      </c>
      <c r="I223" s="118">
        <v>3.0350000000000002E-2</v>
      </c>
      <c r="J223" s="118">
        <v>0</v>
      </c>
      <c r="K223" s="118">
        <v>3.0350000000000002E-2</v>
      </c>
      <c r="L223" s="118">
        <v>0</v>
      </c>
      <c r="M223" s="118">
        <v>0</v>
      </c>
      <c r="N223" s="118">
        <v>0</v>
      </c>
      <c r="O223" s="118">
        <v>3.0350000000000002E-2</v>
      </c>
      <c r="P223" s="118">
        <v>5473.9826900000007</v>
      </c>
      <c r="Q223" s="118">
        <v>0</v>
      </c>
      <c r="R223" s="166">
        <v>5473.9826900000007</v>
      </c>
      <c r="S223" s="7"/>
      <c r="T223" s="7"/>
      <c r="U223" s="7"/>
      <c r="V223" s="7"/>
      <c r="W223" s="7"/>
      <c r="X223" s="7"/>
      <c r="Y223" s="7"/>
      <c r="Z223" s="7"/>
      <c r="AA223" s="7"/>
      <c r="AB223" s="7"/>
    </row>
    <row r="224" spans="1:28" ht="13.2">
      <c r="A224" s="163"/>
      <c r="B224" s="163"/>
      <c r="C224" s="163"/>
      <c r="D224" s="159" t="s">
        <v>266</v>
      </c>
      <c r="E224" s="159">
        <v>258</v>
      </c>
      <c r="F224" s="160">
        <v>0</v>
      </c>
      <c r="G224" s="161">
        <v>0</v>
      </c>
      <c r="H224" s="161">
        <v>0</v>
      </c>
      <c r="I224" s="161">
        <v>2E-3</v>
      </c>
      <c r="J224" s="161">
        <v>0</v>
      </c>
      <c r="K224" s="161">
        <v>2E-3</v>
      </c>
      <c r="L224" s="161">
        <v>0</v>
      </c>
      <c r="M224" s="161">
        <v>0</v>
      </c>
      <c r="N224" s="161">
        <v>0</v>
      </c>
      <c r="O224" s="161">
        <v>2E-3</v>
      </c>
      <c r="P224" s="161">
        <v>727.89256</v>
      </c>
      <c r="Q224" s="161">
        <v>0</v>
      </c>
      <c r="R224" s="162">
        <v>727.89256</v>
      </c>
      <c r="S224" s="7"/>
      <c r="T224" s="7"/>
      <c r="U224" s="7"/>
      <c r="V224" s="7"/>
      <c r="W224" s="7"/>
      <c r="X224" s="7"/>
      <c r="Y224" s="7"/>
      <c r="Z224" s="7"/>
      <c r="AA224" s="7"/>
      <c r="AB224" s="7"/>
    </row>
    <row r="225" spans="1:28" ht="13.2">
      <c r="A225" s="163"/>
      <c r="B225" s="163"/>
      <c r="C225" s="159" t="s">
        <v>189</v>
      </c>
      <c r="D225" s="159" t="s">
        <v>190</v>
      </c>
      <c r="E225" s="159">
        <v>41</v>
      </c>
      <c r="F225" s="160">
        <v>0</v>
      </c>
      <c r="G225" s="161">
        <v>0</v>
      </c>
      <c r="H225" s="161">
        <v>0</v>
      </c>
      <c r="I225" s="161">
        <v>321.29831000000001</v>
      </c>
      <c r="J225" s="161">
        <v>0</v>
      </c>
      <c r="K225" s="161">
        <v>321.29831000000001</v>
      </c>
      <c r="L225" s="161">
        <v>0</v>
      </c>
      <c r="M225" s="161">
        <v>0</v>
      </c>
      <c r="N225" s="161">
        <v>0</v>
      </c>
      <c r="O225" s="161">
        <v>321.29831000000001</v>
      </c>
      <c r="P225" s="161">
        <v>8023.5540300000002</v>
      </c>
      <c r="Q225" s="161">
        <v>0</v>
      </c>
      <c r="R225" s="162">
        <v>8023.5540300000002</v>
      </c>
      <c r="S225" s="7"/>
      <c r="T225" s="7"/>
      <c r="U225" s="7"/>
      <c r="V225" s="7"/>
      <c r="W225" s="7"/>
      <c r="X225" s="7"/>
      <c r="Y225" s="7"/>
      <c r="Z225" s="7"/>
      <c r="AA225" s="7"/>
      <c r="AB225" s="7"/>
    </row>
    <row r="226" spans="1:28" ht="13.2">
      <c r="A226" s="163"/>
      <c r="B226" s="163"/>
      <c r="C226" s="163"/>
      <c r="D226" s="163"/>
      <c r="E226" s="164">
        <v>145</v>
      </c>
      <c r="F226" s="165">
        <v>0</v>
      </c>
      <c r="G226" s="118">
        <v>0</v>
      </c>
      <c r="H226" s="118">
        <v>0</v>
      </c>
      <c r="I226" s="118">
        <v>9.9460899999999999</v>
      </c>
      <c r="J226" s="118">
        <v>0</v>
      </c>
      <c r="K226" s="118">
        <v>9.9460899999999999</v>
      </c>
      <c r="L226" s="118">
        <v>0</v>
      </c>
      <c r="M226" s="118">
        <v>0</v>
      </c>
      <c r="N226" s="118">
        <v>0</v>
      </c>
      <c r="O226" s="118">
        <v>9.9460899999999999</v>
      </c>
      <c r="P226" s="118">
        <v>6511.9393099999998</v>
      </c>
      <c r="Q226" s="118">
        <v>0</v>
      </c>
      <c r="R226" s="166">
        <v>6511.9393099999998</v>
      </c>
      <c r="S226" s="7"/>
      <c r="T226" s="7"/>
      <c r="U226" s="7"/>
      <c r="V226" s="7"/>
      <c r="W226" s="7"/>
      <c r="X226" s="7"/>
      <c r="Y226" s="7"/>
      <c r="Z226" s="7"/>
      <c r="AA226" s="7"/>
      <c r="AB226" s="7"/>
    </row>
    <row r="227" spans="1:28" ht="13.2">
      <c r="A227" s="163"/>
      <c r="B227" s="163"/>
      <c r="C227" s="159" t="s">
        <v>16</v>
      </c>
      <c r="D227" s="159" t="s">
        <v>191</v>
      </c>
      <c r="E227" s="159">
        <v>59</v>
      </c>
      <c r="F227" s="160">
        <v>0</v>
      </c>
      <c r="G227" s="161">
        <v>0</v>
      </c>
      <c r="H227" s="161">
        <v>0</v>
      </c>
      <c r="I227" s="161">
        <v>39.775150000000004</v>
      </c>
      <c r="J227" s="161">
        <v>0</v>
      </c>
      <c r="K227" s="161">
        <v>39.775150000000004</v>
      </c>
      <c r="L227" s="161">
        <v>0</v>
      </c>
      <c r="M227" s="161">
        <v>0</v>
      </c>
      <c r="N227" s="161">
        <v>0</v>
      </c>
      <c r="O227" s="161">
        <v>39.775150000000004</v>
      </c>
      <c r="P227" s="161">
        <v>9205.6493499999997</v>
      </c>
      <c r="Q227" s="161">
        <v>0</v>
      </c>
      <c r="R227" s="162">
        <v>9205.6493499999997</v>
      </c>
      <c r="S227" s="7"/>
      <c r="T227" s="7"/>
      <c r="U227" s="7"/>
      <c r="V227" s="7"/>
      <c r="W227" s="7"/>
      <c r="X227" s="7"/>
      <c r="Y227" s="7"/>
      <c r="Z227" s="7"/>
      <c r="AA227" s="7"/>
      <c r="AB227" s="7"/>
    </row>
    <row r="228" spans="1:28" ht="13.2">
      <c r="A228" s="163"/>
      <c r="B228" s="163"/>
      <c r="C228" s="163"/>
      <c r="D228" s="163"/>
      <c r="E228" s="164">
        <v>137</v>
      </c>
      <c r="F228" s="165">
        <v>0</v>
      </c>
      <c r="G228" s="118">
        <v>0</v>
      </c>
      <c r="H228" s="118">
        <v>0</v>
      </c>
      <c r="I228" s="118">
        <v>79.977050000000006</v>
      </c>
      <c r="J228" s="118">
        <v>0</v>
      </c>
      <c r="K228" s="118">
        <v>79.977050000000006</v>
      </c>
      <c r="L228" s="118">
        <v>0</v>
      </c>
      <c r="M228" s="118">
        <v>0</v>
      </c>
      <c r="N228" s="118">
        <v>0</v>
      </c>
      <c r="O228" s="118">
        <v>79.977050000000006</v>
      </c>
      <c r="P228" s="118">
        <v>16196.166509999999</v>
      </c>
      <c r="Q228" s="118">
        <v>0</v>
      </c>
      <c r="R228" s="166">
        <v>16196.166509999999</v>
      </c>
      <c r="S228" s="7"/>
      <c r="T228" s="7"/>
      <c r="U228" s="7"/>
      <c r="V228" s="7"/>
      <c r="W228" s="7"/>
      <c r="X228" s="7"/>
      <c r="Y228" s="7"/>
      <c r="Z228" s="7"/>
      <c r="AA228" s="7"/>
      <c r="AB228" s="7"/>
    </row>
    <row r="229" spans="1:28" ht="13.2">
      <c r="A229" s="163"/>
      <c r="B229" s="163"/>
      <c r="C229" s="163"/>
      <c r="D229" s="163"/>
      <c r="E229" s="164">
        <v>232</v>
      </c>
      <c r="F229" s="165">
        <v>0</v>
      </c>
      <c r="G229" s="118">
        <v>0</v>
      </c>
      <c r="H229" s="118">
        <v>0</v>
      </c>
      <c r="I229" s="118">
        <v>0.10388</v>
      </c>
      <c r="J229" s="118">
        <v>0</v>
      </c>
      <c r="K229" s="118">
        <v>0.10388</v>
      </c>
      <c r="L229" s="118">
        <v>0</v>
      </c>
      <c r="M229" s="118">
        <v>0</v>
      </c>
      <c r="N229" s="118">
        <v>0</v>
      </c>
      <c r="O229" s="118">
        <v>0.10388</v>
      </c>
      <c r="P229" s="118">
        <v>2668.0033599999997</v>
      </c>
      <c r="Q229" s="118">
        <v>0</v>
      </c>
      <c r="R229" s="166">
        <v>2668.0033599999997</v>
      </c>
      <c r="S229" s="7"/>
      <c r="T229" s="7"/>
      <c r="U229" s="7"/>
      <c r="V229" s="7"/>
      <c r="W229" s="7"/>
      <c r="X229" s="7"/>
      <c r="Y229" s="7"/>
      <c r="Z229" s="7"/>
      <c r="AA229" s="7"/>
      <c r="AB229" s="7"/>
    </row>
    <row r="230" spans="1:28" ht="13.2">
      <c r="A230" s="163"/>
      <c r="B230" s="163"/>
      <c r="C230" s="163"/>
      <c r="D230" s="163"/>
      <c r="E230" s="164">
        <v>234</v>
      </c>
      <c r="F230" s="165">
        <v>0</v>
      </c>
      <c r="G230" s="118">
        <v>0</v>
      </c>
      <c r="H230" s="118">
        <v>0</v>
      </c>
      <c r="I230" s="118">
        <v>2.3290600000000001</v>
      </c>
      <c r="J230" s="118">
        <v>0</v>
      </c>
      <c r="K230" s="118">
        <v>2.3290600000000001</v>
      </c>
      <c r="L230" s="118">
        <v>0</v>
      </c>
      <c r="M230" s="118">
        <v>0</v>
      </c>
      <c r="N230" s="118">
        <v>0</v>
      </c>
      <c r="O230" s="118">
        <v>2.3290600000000001</v>
      </c>
      <c r="P230" s="118">
        <v>2669.1369399999999</v>
      </c>
      <c r="Q230" s="118">
        <v>0</v>
      </c>
      <c r="R230" s="166">
        <v>2669.1369399999999</v>
      </c>
      <c r="S230" s="7"/>
      <c r="T230" s="7"/>
      <c r="U230" s="7"/>
      <c r="V230" s="7"/>
      <c r="W230" s="7"/>
      <c r="X230" s="7"/>
      <c r="Y230" s="7"/>
      <c r="Z230" s="7"/>
      <c r="AA230" s="7"/>
      <c r="AB230" s="7"/>
    </row>
    <row r="231" spans="1:28" ht="13.2">
      <c r="A231" s="163"/>
      <c r="B231" s="163"/>
      <c r="C231" s="163"/>
      <c r="D231" s="159" t="s">
        <v>192</v>
      </c>
      <c r="E231" s="159">
        <v>66</v>
      </c>
      <c r="F231" s="160">
        <v>0</v>
      </c>
      <c r="G231" s="161">
        <v>0</v>
      </c>
      <c r="H231" s="161">
        <v>0</v>
      </c>
      <c r="I231" s="161">
        <v>16.42454</v>
      </c>
      <c r="J231" s="161">
        <v>0</v>
      </c>
      <c r="K231" s="161">
        <v>16.42454</v>
      </c>
      <c r="L231" s="161">
        <v>0</v>
      </c>
      <c r="M231" s="161">
        <v>0</v>
      </c>
      <c r="N231" s="161">
        <v>0</v>
      </c>
      <c r="O231" s="161">
        <v>16.42454</v>
      </c>
      <c r="P231" s="161">
        <v>5623.6945400000004</v>
      </c>
      <c r="Q231" s="161">
        <v>0</v>
      </c>
      <c r="R231" s="162">
        <v>5623.6945400000004</v>
      </c>
      <c r="S231" s="7"/>
      <c r="T231" s="7"/>
      <c r="U231" s="7"/>
      <c r="V231" s="7"/>
      <c r="W231" s="7"/>
      <c r="X231" s="7"/>
      <c r="Y231" s="7"/>
      <c r="Z231" s="7"/>
      <c r="AA231" s="7"/>
      <c r="AB231" s="7"/>
    </row>
    <row r="232" spans="1:28" ht="13.2">
      <c r="A232" s="163"/>
      <c r="B232" s="163"/>
      <c r="C232" s="163"/>
      <c r="D232" s="159" t="s">
        <v>267</v>
      </c>
      <c r="E232" s="159">
        <v>140</v>
      </c>
      <c r="F232" s="160">
        <v>0</v>
      </c>
      <c r="G232" s="161">
        <v>0</v>
      </c>
      <c r="H232" s="161">
        <v>0</v>
      </c>
      <c r="I232" s="161">
        <v>3.02948</v>
      </c>
      <c r="J232" s="161">
        <v>0</v>
      </c>
      <c r="K232" s="161">
        <v>3.02948</v>
      </c>
      <c r="L232" s="161">
        <v>0</v>
      </c>
      <c r="M232" s="161">
        <v>0</v>
      </c>
      <c r="N232" s="161">
        <v>0</v>
      </c>
      <c r="O232" s="161">
        <v>3.02948</v>
      </c>
      <c r="P232" s="161">
        <v>4576.4829400000008</v>
      </c>
      <c r="Q232" s="161">
        <v>0</v>
      </c>
      <c r="R232" s="162">
        <v>4576.4829400000008</v>
      </c>
      <c r="S232" s="7"/>
      <c r="T232" s="7"/>
      <c r="U232" s="7"/>
      <c r="V232" s="7"/>
      <c r="W232" s="7"/>
      <c r="X232" s="7"/>
      <c r="Y232" s="7"/>
      <c r="Z232" s="7"/>
      <c r="AA232" s="7"/>
      <c r="AB232" s="7"/>
    </row>
    <row r="233" spans="1:28" ht="13.2">
      <c r="A233" s="163"/>
      <c r="B233" s="163"/>
      <c r="C233" s="163"/>
      <c r="D233" s="159" t="s">
        <v>193</v>
      </c>
      <c r="E233" s="159">
        <v>174</v>
      </c>
      <c r="F233" s="160">
        <v>0</v>
      </c>
      <c r="G233" s="161">
        <v>0</v>
      </c>
      <c r="H233" s="161">
        <v>0</v>
      </c>
      <c r="I233" s="161">
        <v>1.0668599999999999</v>
      </c>
      <c r="J233" s="161">
        <v>0</v>
      </c>
      <c r="K233" s="161">
        <v>1.0668599999999999</v>
      </c>
      <c r="L233" s="161">
        <v>0</v>
      </c>
      <c r="M233" s="161">
        <v>0</v>
      </c>
      <c r="N233" s="161">
        <v>0</v>
      </c>
      <c r="O233" s="161">
        <v>1.0668599999999999</v>
      </c>
      <c r="P233" s="161">
        <v>5283.85311</v>
      </c>
      <c r="Q233" s="161">
        <v>0</v>
      </c>
      <c r="R233" s="162">
        <v>5283.85311</v>
      </c>
      <c r="S233" s="7"/>
      <c r="T233" s="7"/>
      <c r="U233" s="7"/>
      <c r="V233" s="7"/>
      <c r="W233" s="7"/>
      <c r="X233" s="7"/>
      <c r="Y233" s="7"/>
      <c r="Z233" s="7"/>
      <c r="AA233" s="7"/>
      <c r="AB233" s="7"/>
    </row>
    <row r="234" spans="1:28" ht="13.2">
      <c r="A234" s="163"/>
      <c r="B234" s="163"/>
      <c r="C234" s="163"/>
      <c r="D234" s="159" t="s">
        <v>194</v>
      </c>
      <c r="E234" s="159">
        <v>190</v>
      </c>
      <c r="F234" s="160">
        <v>0</v>
      </c>
      <c r="G234" s="161">
        <v>0</v>
      </c>
      <c r="H234" s="161">
        <v>0</v>
      </c>
      <c r="I234" s="161">
        <v>3.1940000000000003E-2</v>
      </c>
      <c r="J234" s="161">
        <v>0</v>
      </c>
      <c r="K234" s="161">
        <v>3.1940000000000003E-2</v>
      </c>
      <c r="L234" s="161">
        <v>0</v>
      </c>
      <c r="M234" s="161">
        <v>0</v>
      </c>
      <c r="N234" s="161">
        <v>0</v>
      </c>
      <c r="O234" s="161">
        <v>3.1940000000000003E-2</v>
      </c>
      <c r="P234" s="161">
        <v>3966.2295299999996</v>
      </c>
      <c r="Q234" s="161">
        <v>0</v>
      </c>
      <c r="R234" s="162">
        <v>3966.2295299999996</v>
      </c>
      <c r="S234" s="7"/>
      <c r="T234" s="7"/>
      <c r="U234" s="7"/>
      <c r="V234" s="7"/>
      <c r="W234" s="7"/>
      <c r="X234" s="7"/>
      <c r="Y234" s="7"/>
      <c r="Z234" s="7"/>
      <c r="AA234" s="7"/>
      <c r="AB234" s="7"/>
    </row>
    <row r="235" spans="1:28" ht="13.2">
      <c r="A235" s="163"/>
      <c r="B235" s="163"/>
      <c r="C235" s="163"/>
      <c r="D235" s="159" t="s">
        <v>195</v>
      </c>
      <c r="E235" s="159">
        <v>139</v>
      </c>
      <c r="F235" s="160">
        <v>0</v>
      </c>
      <c r="G235" s="161">
        <v>0</v>
      </c>
      <c r="H235" s="161">
        <v>0</v>
      </c>
      <c r="I235" s="161">
        <v>18.083860000000001</v>
      </c>
      <c r="J235" s="161">
        <v>0</v>
      </c>
      <c r="K235" s="161">
        <v>18.083860000000001</v>
      </c>
      <c r="L235" s="161">
        <v>0</v>
      </c>
      <c r="M235" s="161">
        <v>0</v>
      </c>
      <c r="N235" s="161">
        <v>0</v>
      </c>
      <c r="O235" s="161">
        <v>18.083860000000001</v>
      </c>
      <c r="P235" s="161">
        <v>3818.4910299999997</v>
      </c>
      <c r="Q235" s="161">
        <v>0</v>
      </c>
      <c r="R235" s="162">
        <v>3818.4910299999997</v>
      </c>
      <c r="S235" s="7"/>
      <c r="T235" s="7"/>
      <c r="U235" s="7"/>
      <c r="V235" s="7"/>
      <c r="W235" s="7"/>
      <c r="X235" s="7"/>
      <c r="Y235" s="7"/>
      <c r="Z235" s="7"/>
      <c r="AA235" s="7"/>
      <c r="AB235" s="7"/>
    </row>
    <row r="236" spans="1:28" ht="13.2">
      <c r="A236" s="163"/>
      <c r="B236" s="163"/>
      <c r="C236" s="163"/>
      <c r="D236" s="159" t="s">
        <v>268</v>
      </c>
      <c r="E236" s="159">
        <v>249</v>
      </c>
      <c r="F236" s="160">
        <v>0</v>
      </c>
      <c r="G236" s="161">
        <v>0</v>
      </c>
      <c r="H236" s="161">
        <v>0</v>
      </c>
      <c r="I236" s="161">
        <v>0</v>
      </c>
      <c r="J236" s="161">
        <v>0</v>
      </c>
      <c r="K236" s="161">
        <v>0</v>
      </c>
      <c r="L236" s="161">
        <v>0</v>
      </c>
      <c r="M236" s="161">
        <v>0</v>
      </c>
      <c r="N236" s="161">
        <v>0</v>
      </c>
      <c r="O236" s="161">
        <v>0</v>
      </c>
      <c r="P236" s="161">
        <v>836.31736000000001</v>
      </c>
      <c r="Q236" s="161">
        <v>0</v>
      </c>
      <c r="R236" s="162">
        <v>836.31736000000001</v>
      </c>
      <c r="S236" s="7"/>
      <c r="T236" s="7"/>
      <c r="U236" s="7"/>
      <c r="V236" s="7"/>
      <c r="W236" s="7"/>
      <c r="X236" s="7"/>
      <c r="Y236" s="7"/>
      <c r="Z236" s="7"/>
      <c r="AA236" s="7"/>
      <c r="AB236" s="7"/>
    </row>
    <row r="237" spans="1:28" ht="13.2">
      <c r="A237" s="163"/>
      <c r="B237" s="163"/>
      <c r="C237" s="163"/>
      <c r="D237" s="159" t="s">
        <v>269</v>
      </c>
      <c r="E237" s="159">
        <v>204</v>
      </c>
      <c r="F237" s="160">
        <v>0</v>
      </c>
      <c r="G237" s="161">
        <v>0</v>
      </c>
      <c r="H237" s="161">
        <v>0</v>
      </c>
      <c r="I237" s="161">
        <v>0.50385999999999997</v>
      </c>
      <c r="J237" s="161">
        <v>0</v>
      </c>
      <c r="K237" s="161">
        <v>0.50385999999999997</v>
      </c>
      <c r="L237" s="161">
        <v>0</v>
      </c>
      <c r="M237" s="161">
        <v>0</v>
      </c>
      <c r="N237" s="161">
        <v>0</v>
      </c>
      <c r="O237" s="161">
        <v>0.50385999999999997</v>
      </c>
      <c r="P237" s="161">
        <v>4677.4064800000006</v>
      </c>
      <c r="Q237" s="161">
        <v>0</v>
      </c>
      <c r="R237" s="162">
        <v>4677.4064800000006</v>
      </c>
      <c r="S237" s="7"/>
      <c r="T237" s="7"/>
      <c r="U237" s="7"/>
      <c r="V237" s="7"/>
      <c r="W237" s="7"/>
      <c r="X237" s="7"/>
      <c r="Y237" s="7"/>
      <c r="Z237" s="7"/>
      <c r="AA237" s="7"/>
      <c r="AB237" s="7"/>
    </row>
    <row r="238" spans="1:28" ht="13.2">
      <c r="A238" s="163"/>
      <c r="B238" s="163"/>
      <c r="C238" s="163"/>
      <c r="D238" s="159" t="s">
        <v>196</v>
      </c>
      <c r="E238" s="159">
        <v>180</v>
      </c>
      <c r="F238" s="160">
        <v>0</v>
      </c>
      <c r="G238" s="161">
        <v>0</v>
      </c>
      <c r="H238" s="161">
        <v>0</v>
      </c>
      <c r="I238" s="161">
        <v>28.697209999999998</v>
      </c>
      <c r="J238" s="161">
        <v>0</v>
      </c>
      <c r="K238" s="161">
        <v>28.697209999999998</v>
      </c>
      <c r="L238" s="161">
        <v>0</v>
      </c>
      <c r="M238" s="161">
        <v>0</v>
      </c>
      <c r="N238" s="161">
        <v>0</v>
      </c>
      <c r="O238" s="161">
        <v>28.697209999999998</v>
      </c>
      <c r="P238" s="161">
        <v>12412.853080000001</v>
      </c>
      <c r="Q238" s="161">
        <v>0</v>
      </c>
      <c r="R238" s="162">
        <v>12412.853080000001</v>
      </c>
      <c r="S238" s="7"/>
      <c r="T238" s="7"/>
      <c r="U238" s="7"/>
      <c r="V238" s="7"/>
      <c r="W238" s="7"/>
      <c r="X238" s="7"/>
      <c r="Y238" s="7"/>
      <c r="Z238" s="7"/>
      <c r="AA238" s="7"/>
      <c r="AB238" s="7"/>
    </row>
    <row r="239" spans="1:28" ht="13.2">
      <c r="A239" s="163"/>
      <c r="B239" s="163"/>
      <c r="C239" s="163"/>
      <c r="D239" s="159" t="s">
        <v>197</v>
      </c>
      <c r="E239" s="159">
        <v>47</v>
      </c>
      <c r="F239" s="160">
        <v>0</v>
      </c>
      <c r="G239" s="161">
        <v>0</v>
      </c>
      <c r="H239" s="161">
        <v>0</v>
      </c>
      <c r="I239" s="161">
        <v>13.11204</v>
      </c>
      <c r="J239" s="161">
        <v>0</v>
      </c>
      <c r="K239" s="161">
        <v>13.11204</v>
      </c>
      <c r="L239" s="161">
        <v>0</v>
      </c>
      <c r="M239" s="161">
        <v>0</v>
      </c>
      <c r="N239" s="161">
        <v>0</v>
      </c>
      <c r="O239" s="161">
        <v>13.11204</v>
      </c>
      <c r="P239" s="161">
        <v>15884.7961</v>
      </c>
      <c r="Q239" s="161">
        <v>0</v>
      </c>
      <c r="R239" s="162">
        <v>15884.7961</v>
      </c>
      <c r="S239" s="7"/>
      <c r="T239" s="7"/>
      <c r="U239" s="7"/>
      <c r="V239" s="7"/>
      <c r="W239" s="7"/>
      <c r="X239" s="7"/>
      <c r="Y239" s="7"/>
      <c r="Z239" s="7"/>
      <c r="AA239" s="7"/>
      <c r="AB239" s="7"/>
    </row>
    <row r="240" spans="1:28" ht="13.2">
      <c r="A240" s="163"/>
      <c r="B240" s="163"/>
      <c r="C240" s="163"/>
      <c r="D240" s="163"/>
      <c r="E240" s="164">
        <v>60</v>
      </c>
      <c r="F240" s="165">
        <v>0</v>
      </c>
      <c r="G240" s="118">
        <v>0</v>
      </c>
      <c r="H240" s="118">
        <v>0</v>
      </c>
      <c r="I240" s="118">
        <v>0</v>
      </c>
      <c r="J240" s="118">
        <v>0</v>
      </c>
      <c r="K240" s="118">
        <v>0</v>
      </c>
      <c r="L240" s="118">
        <v>0</v>
      </c>
      <c r="M240" s="118">
        <v>0</v>
      </c>
      <c r="N240" s="118">
        <v>0</v>
      </c>
      <c r="O240" s="118">
        <v>0</v>
      </c>
      <c r="P240" s="118">
        <v>4828.8513499999999</v>
      </c>
      <c r="Q240" s="118">
        <v>0</v>
      </c>
      <c r="R240" s="166">
        <v>4828.8513499999999</v>
      </c>
      <c r="S240" s="7"/>
      <c r="T240" s="7"/>
      <c r="U240" s="7"/>
      <c r="V240" s="7"/>
      <c r="W240" s="7"/>
      <c r="X240" s="7"/>
      <c r="Y240" s="7"/>
      <c r="Z240" s="7"/>
      <c r="AA240" s="7"/>
      <c r="AB240" s="7"/>
    </row>
    <row r="241" spans="1:28" ht="13.2">
      <c r="A241" s="163"/>
      <c r="B241" s="163"/>
      <c r="C241" s="163"/>
      <c r="D241" s="163"/>
      <c r="E241" s="164">
        <v>143</v>
      </c>
      <c r="F241" s="165">
        <v>0</v>
      </c>
      <c r="G241" s="118">
        <v>0</v>
      </c>
      <c r="H241" s="118">
        <v>0</v>
      </c>
      <c r="I241" s="118">
        <v>6.1799999999999997E-3</v>
      </c>
      <c r="J241" s="118">
        <v>0</v>
      </c>
      <c r="K241" s="118">
        <v>6.1799999999999997E-3</v>
      </c>
      <c r="L241" s="118">
        <v>0</v>
      </c>
      <c r="M241" s="118">
        <v>0</v>
      </c>
      <c r="N241" s="118">
        <v>0</v>
      </c>
      <c r="O241" s="118">
        <v>6.1799999999999997E-3</v>
      </c>
      <c r="P241" s="118">
        <v>1628.5285900000001</v>
      </c>
      <c r="Q241" s="118">
        <v>0</v>
      </c>
      <c r="R241" s="166">
        <v>1628.5285900000001</v>
      </c>
      <c r="S241" s="7"/>
      <c r="T241" s="7"/>
      <c r="U241" s="7"/>
      <c r="V241" s="7"/>
      <c r="W241" s="7"/>
      <c r="X241" s="7"/>
      <c r="Y241" s="7"/>
      <c r="Z241" s="7"/>
      <c r="AA241" s="7"/>
      <c r="AB241" s="7"/>
    </row>
    <row r="242" spans="1:28" ht="13.2">
      <c r="A242" s="163"/>
      <c r="B242" s="163"/>
      <c r="C242" s="163"/>
      <c r="D242" s="159" t="s">
        <v>270</v>
      </c>
      <c r="E242" s="159">
        <v>51</v>
      </c>
      <c r="F242" s="160">
        <v>0</v>
      </c>
      <c r="G242" s="161">
        <v>0</v>
      </c>
      <c r="H242" s="161">
        <v>0</v>
      </c>
      <c r="I242" s="161">
        <v>58.344430000000003</v>
      </c>
      <c r="J242" s="161">
        <v>0</v>
      </c>
      <c r="K242" s="161">
        <v>58.344430000000003</v>
      </c>
      <c r="L242" s="161">
        <v>0</v>
      </c>
      <c r="M242" s="161">
        <v>0</v>
      </c>
      <c r="N242" s="161">
        <v>0</v>
      </c>
      <c r="O242" s="161">
        <v>58.344430000000003</v>
      </c>
      <c r="P242" s="161">
        <v>12499.718859999999</v>
      </c>
      <c r="Q242" s="161">
        <v>0</v>
      </c>
      <c r="R242" s="162">
        <v>12499.718859999999</v>
      </c>
      <c r="S242" s="7"/>
      <c r="T242" s="7"/>
      <c r="U242" s="7"/>
      <c r="V242" s="7"/>
      <c r="W242" s="7"/>
      <c r="X242" s="7"/>
      <c r="Y242" s="7"/>
      <c r="Z242" s="7"/>
      <c r="AA242" s="7"/>
      <c r="AB242" s="7"/>
    </row>
    <row r="243" spans="1:28" ht="13.2">
      <c r="A243" s="163"/>
      <c r="B243" s="163"/>
      <c r="C243" s="163"/>
      <c r="D243" s="163"/>
      <c r="E243" s="164">
        <v>141</v>
      </c>
      <c r="F243" s="165">
        <v>0</v>
      </c>
      <c r="G243" s="118">
        <v>0</v>
      </c>
      <c r="H243" s="118">
        <v>0</v>
      </c>
      <c r="I243" s="118">
        <v>0.19832</v>
      </c>
      <c r="J243" s="118">
        <v>0</v>
      </c>
      <c r="K243" s="118">
        <v>0.19832</v>
      </c>
      <c r="L243" s="118">
        <v>0</v>
      </c>
      <c r="M243" s="118">
        <v>0</v>
      </c>
      <c r="N243" s="118">
        <v>0</v>
      </c>
      <c r="O243" s="118">
        <v>0.19832</v>
      </c>
      <c r="P243" s="118">
        <v>2194.6544599999997</v>
      </c>
      <c r="Q243" s="118">
        <v>0</v>
      </c>
      <c r="R243" s="166">
        <v>2194.6544599999997</v>
      </c>
      <c r="S243" s="7"/>
      <c r="T243" s="7"/>
      <c r="U243" s="7"/>
      <c r="V243" s="7"/>
      <c r="W243" s="7"/>
      <c r="X243" s="7"/>
      <c r="Y243" s="7"/>
      <c r="Z243" s="7"/>
      <c r="AA243" s="7"/>
      <c r="AB243" s="7"/>
    </row>
    <row r="244" spans="1:28" ht="13.2">
      <c r="A244" s="163"/>
      <c r="B244" s="163"/>
      <c r="C244" s="163"/>
      <c r="D244" s="163"/>
      <c r="E244" s="164">
        <v>229</v>
      </c>
      <c r="F244" s="165">
        <v>0</v>
      </c>
      <c r="G244" s="118">
        <v>0</v>
      </c>
      <c r="H244" s="118">
        <v>0</v>
      </c>
      <c r="I244" s="118">
        <v>16.79036</v>
      </c>
      <c r="J244" s="118">
        <v>0</v>
      </c>
      <c r="K244" s="118">
        <v>16.79036</v>
      </c>
      <c r="L244" s="118">
        <v>0</v>
      </c>
      <c r="M244" s="118">
        <v>0</v>
      </c>
      <c r="N244" s="118">
        <v>0</v>
      </c>
      <c r="O244" s="118">
        <v>16.79036</v>
      </c>
      <c r="P244" s="118">
        <v>3165.1559999999999</v>
      </c>
      <c r="Q244" s="118">
        <v>0</v>
      </c>
      <c r="R244" s="166">
        <v>3165.1559999999999</v>
      </c>
      <c r="S244" s="7"/>
      <c r="T244" s="7"/>
      <c r="U244" s="7"/>
      <c r="V244" s="7"/>
      <c r="W244" s="7"/>
      <c r="X244" s="7"/>
      <c r="Y244" s="7"/>
      <c r="Z244" s="7"/>
      <c r="AA244" s="7"/>
      <c r="AB244" s="7"/>
    </row>
    <row r="245" spans="1:28" ht="13.2">
      <c r="A245" s="163"/>
      <c r="B245" s="163"/>
      <c r="C245" s="163"/>
      <c r="D245" s="159" t="s">
        <v>198</v>
      </c>
      <c r="E245" s="159">
        <v>54</v>
      </c>
      <c r="F245" s="160">
        <v>0</v>
      </c>
      <c r="G245" s="161">
        <v>0</v>
      </c>
      <c r="H245" s="161">
        <v>0</v>
      </c>
      <c r="I245" s="161">
        <v>5.0000000000000001E-3</v>
      </c>
      <c r="J245" s="161">
        <v>0</v>
      </c>
      <c r="K245" s="161">
        <v>5.0000000000000001E-3</v>
      </c>
      <c r="L245" s="161">
        <v>0</v>
      </c>
      <c r="M245" s="161">
        <v>0</v>
      </c>
      <c r="N245" s="161">
        <v>0</v>
      </c>
      <c r="O245" s="161">
        <v>5.0000000000000001E-3</v>
      </c>
      <c r="P245" s="161">
        <v>6449.8482000000004</v>
      </c>
      <c r="Q245" s="161">
        <v>0</v>
      </c>
      <c r="R245" s="162">
        <v>6449.8482000000004</v>
      </c>
      <c r="S245" s="7"/>
      <c r="T245" s="7"/>
      <c r="U245" s="7"/>
      <c r="V245" s="7"/>
      <c r="W245" s="7"/>
      <c r="X245" s="7"/>
      <c r="Y245" s="7"/>
      <c r="Z245" s="7"/>
      <c r="AA245" s="7"/>
      <c r="AB245" s="7"/>
    </row>
    <row r="246" spans="1:28" ht="13.2">
      <c r="A246" s="163"/>
      <c r="B246" s="163"/>
      <c r="C246" s="163"/>
      <c r="D246" s="159" t="s">
        <v>199</v>
      </c>
      <c r="E246" s="159">
        <v>242</v>
      </c>
      <c r="F246" s="160">
        <v>0</v>
      </c>
      <c r="G246" s="161">
        <v>0</v>
      </c>
      <c r="H246" s="161">
        <v>0</v>
      </c>
      <c r="I246" s="161">
        <v>0.17630999999999999</v>
      </c>
      <c r="J246" s="161">
        <v>0</v>
      </c>
      <c r="K246" s="161">
        <v>0.17630999999999999</v>
      </c>
      <c r="L246" s="161">
        <v>0</v>
      </c>
      <c r="M246" s="161">
        <v>0</v>
      </c>
      <c r="N246" s="161">
        <v>0</v>
      </c>
      <c r="O246" s="161">
        <v>0.17630999999999999</v>
      </c>
      <c r="P246" s="161">
        <v>3374.5329100000004</v>
      </c>
      <c r="Q246" s="161">
        <v>0</v>
      </c>
      <c r="R246" s="162">
        <v>3374.5329100000004</v>
      </c>
      <c r="S246" s="7"/>
      <c r="T246" s="7"/>
      <c r="U246" s="7"/>
      <c r="V246" s="7"/>
      <c r="W246" s="7"/>
      <c r="X246" s="7"/>
      <c r="Y246" s="7"/>
      <c r="Z246" s="7"/>
      <c r="AA246" s="7"/>
      <c r="AB246" s="7"/>
    </row>
    <row r="247" spans="1:28" ht="13.2">
      <c r="A247" s="163"/>
      <c r="B247" s="163"/>
      <c r="C247" s="163"/>
      <c r="D247" s="159" t="s">
        <v>271</v>
      </c>
      <c r="E247" s="159">
        <v>1</v>
      </c>
      <c r="F247" s="160">
        <v>0</v>
      </c>
      <c r="G247" s="161">
        <v>0</v>
      </c>
      <c r="H247" s="161">
        <v>0</v>
      </c>
      <c r="I247" s="161">
        <v>268713.28606000001</v>
      </c>
      <c r="J247" s="161">
        <v>0</v>
      </c>
      <c r="K247" s="161">
        <v>268713.28606000001</v>
      </c>
      <c r="L247" s="161">
        <v>703512.1034299999</v>
      </c>
      <c r="M247" s="161">
        <v>0</v>
      </c>
      <c r="N247" s="161">
        <v>703512.1034299999</v>
      </c>
      <c r="O247" s="161">
        <v>972225.38948999997</v>
      </c>
      <c r="P247" s="161">
        <v>374231.92314999999</v>
      </c>
      <c r="Q247" s="161">
        <v>2.6973499999999997</v>
      </c>
      <c r="R247" s="162">
        <v>374234.62050000002</v>
      </c>
      <c r="S247" s="7"/>
      <c r="T247" s="7"/>
      <c r="U247" s="7"/>
      <c r="V247" s="7"/>
      <c r="W247" s="7"/>
      <c r="X247" s="7"/>
      <c r="Y247" s="7"/>
      <c r="Z247" s="7"/>
      <c r="AA247" s="7"/>
      <c r="AB247" s="7"/>
    </row>
    <row r="248" spans="1:28" ht="13.2">
      <c r="A248" s="163"/>
      <c r="B248" s="163"/>
      <c r="C248" s="163"/>
      <c r="D248" s="163"/>
      <c r="E248" s="164">
        <v>251</v>
      </c>
      <c r="F248" s="165">
        <v>0</v>
      </c>
      <c r="G248" s="118">
        <v>0</v>
      </c>
      <c r="H248" s="118">
        <v>0</v>
      </c>
      <c r="I248" s="118">
        <v>0</v>
      </c>
      <c r="J248" s="118">
        <v>0</v>
      </c>
      <c r="K248" s="118">
        <v>0</v>
      </c>
      <c r="L248" s="118">
        <v>0</v>
      </c>
      <c r="M248" s="118">
        <v>0</v>
      </c>
      <c r="N248" s="118">
        <v>0</v>
      </c>
      <c r="O248" s="118">
        <v>0</v>
      </c>
      <c r="P248" s="118">
        <v>105.75259</v>
      </c>
      <c r="Q248" s="118">
        <v>0</v>
      </c>
      <c r="R248" s="166">
        <v>105.75259</v>
      </c>
      <c r="S248" s="7"/>
      <c r="T248" s="7"/>
      <c r="U248" s="7"/>
      <c r="V248" s="7"/>
      <c r="W248" s="7"/>
      <c r="X248" s="7"/>
      <c r="Y248" s="7"/>
      <c r="Z248" s="7"/>
      <c r="AA248" s="7"/>
      <c r="AB248" s="7"/>
    </row>
    <row r="249" spans="1:28" ht="13.2">
      <c r="A249" s="163"/>
      <c r="B249" s="163"/>
      <c r="C249" s="163"/>
      <c r="D249" s="159" t="s">
        <v>200</v>
      </c>
      <c r="E249" s="159">
        <v>57</v>
      </c>
      <c r="F249" s="160">
        <v>0</v>
      </c>
      <c r="G249" s="161">
        <v>0</v>
      </c>
      <c r="H249" s="161">
        <v>0</v>
      </c>
      <c r="I249" s="161">
        <v>3.8928099999999999</v>
      </c>
      <c r="J249" s="161">
        <v>0</v>
      </c>
      <c r="K249" s="161">
        <v>3.8928099999999999</v>
      </c>
      <c r="L249" s="161">
        <v>0</v>
      </c>
      <c r="M249" s="161">
        <v>0</v>
      </c>
      <c r="N249" s="161">
        <v>0</v>
      </c>
      <c r="O249" s="161">
        <v>3.8928099999999999</v>
      </c>
      <c r="P249" s="161">
        <v>6547.1453499999998</v>
      </c>
      <c r="Q249" s="161">
        <v>0</v>
      </c>
      <c r="R249" s="162">
        <v>6547.1453499999998</v>
      </c>
      <c r="S249" s="7"/>
      <c r="T249" s="7"/>
      <c r="U249" s="7"/>
      <c r="V249" s="7"/>
      <c r="W249" s="7"/>
      <c r="X249" s="7"/>
      <c r="Y249" s="7"/>
      <c r="Z249" s="7"/>
      <c r="AA249" s="7"/>
      <c r="AB249" s="7"/>
    </row>
    <row r="250" spans="1:28" ht="13.2">
      <c r="A250" s="163"/>
      <c r="B250" s="163"/>
      <c r="C250" s="163"/>
      <c r="D250" s="163"/>
      <c r="E250" s="164">
        <v>142</v>
      </c>
      <c r="F250" s="165">
        <v>0</v>
      </c>
      <c r="G250" s="118">
        <v>0</v>
      </c>
      <c r="H250" s="118">
        <v>0</v>
      </c>
      <c r="I250" s="118">
        <v>17.67934</v>
      </c>
      <c r="J250" s="118">
        <v>0</v>
      </c>
      <c r="K250" s="118">
        <v>17.67934</v>
      </c>
      <c r="L250" s="118">
        <v>0</v>
      </c>
      <c r="M250" s="118">
        <v>0</v>
      </c>
      <c r="N250" s="118">
        <v>0</v>
      </c>
      <c r="O250" s="118">
        <v>17.67934</v>
      </c>
      <c r="P250" s="118">
        <v>3063.48911</v>
      </c>
      <c r="Q250" s="118">
        <v>0</v>
      </c>
      <c r="R250" s="166">
        <v>3063.48911</v>
      </c>
      <c r="S250" s="7"/>
      <c r="T250" s="7"/>
      <c r="U250" s="7"/>
      <c r="V250" s="7"/>
      <c r="W250" s="7"/>
      <c r="X250" s="7"/>
      <c r="Y250" s="7"/>
      <c r="Z250" s="7"/>
      <c r="AA250" s="7"/>
      <c r="AB250" s="7"/>
    </row>
    <row r="251" spans="1:28" ht="13.2">
      <c r="A251" s="163"/>
      <c r="B251" s="163"/>
      <c r="C251" s="163"/>
      <c r="D251" s="159" t="s">
        <v>201</v>
      </c>
      <c r="E251" s="159">
        <v>42</v>
      </c>
      <c r="F251" s="160">
        <v>0</v>
      </c>
      <c r="G251" s="161">
        <v>0</v>
      </c>
      <c r="H251" s="161">
        <v>0</v>
      </c>
      <c r="I251" s="161">
        <v>10.266719999999999</v>
      </c>
      <c r="J251" s="161">
        <v>0</v>
      </c>
      <c r="K251" s="161">
        <v>10.266719999999999</v>
      </c>
      <c r="L251" s="161">
        <v>0</v>
      </c>
      <c r="M251" s="161">
        <v>0</v>
      </c>
      <c r="N251" s="161">
        <v>0</v>
      </c>
      <c r="O251" s="161">
        <v>10.266719999999999</v>
      </c>
      <c r="P251" s="161">
        <v>5762.2948799999995</v>
      </c>
      <c r="Q251" s="161">
        <v>0</v>
      </c>
      <c r="R251" s="162">
        <v>5762.2948799999995</v>
      </c>
      <c r="S251" s="7"/>
      <c r="T251" s="7"/>
      <c r="U251" s="7"/>
      <c r="V251" s="7"/>
      <c r="W251" s="7"/>
      <c r="X251" s="7"/>
      <c r="Y251" s="7"/>
      <c r="Z251" s="7"/>
      <c r="AA251" s="7"/>
      <c r="AB251" s="7"/>
    </row>
    <row r="252" spans="1:28" ht="13.2">
      <c r="A252" s="163"/>
      <c r="B252" s="163"/>
      <c r="C252" s="163"/>
      <c r="D252" s="163"/>
      <c r="E252" s="164">
        <v>144</v>
      </c>
      <c r="F252" s="165">
        <v>0</v>
      </c>
      <c r="G252" s="118">
        <v>0</v>
      </c>
      <c r="H252" s="118">
        <v>0</v>
      </c>
      <c r="I252" s="118">
        <v>1.7264900000000001</v>
      </c>
      <c r="J252" s="118">
        <v>0</v>
      </c>
      <c r="K252" s="118">
        <v>1.7264900000000001</v>
      </c>
      <c r="L252" s="118">
        <v>0</v>
      </c>
      <c r="M252" s="118">
        <v>0</v>
      </c>
      <c r="N252" s="118">
        <v>0</v>
      </c>
      <c r="O252" s="118">
        <v>1.7264900000000001</v>
      </c>
      <c r="P252" s="118">
        <v>2409.9730499999996</v>
      </c>
      <c r="Q252" s="118">
        <v>0</v>
      </c>
      <c r="R252" s="166">
        <v>2409.9730499999996</v>
      </c>
      <c r="S252" s="7"/>
      <c r="T252" s="7"/>
      <c r="U252" s="7"/>
      <c r="V252" s="7"/>
      <c r="W252" s="7"/>
      <c r="X252" s="7"/>
      <c r="Y252" s="7"/>
      <c r="Z252" s="7"/>
      <c r="AA252" s="7"/>
      <c r="AB252" s="7"/>
    </row>
    <row r="253" spans="1:28" ht="13.2">
      <c r="A253" s="163"/>
      <c r="B253" s="163"/>
      <c r="C253" s="163"/>
      <c r="D253" s="159" t="s">
        <v>249</v>
      </c>
      <c r="E253" s="159">
        <v>233</v>
      </c>
      <c r="F253" s="160">
        <v>0</v>
      </c>
      <c r="G253" s="161">
        <v>0</v>
      </c>
      <c r="H253" s="161">
        <v>0</v>
      </c>
      <c r="I253" s="161">
        <v>16.320499999999999</v>
      </c>
      <c r="J253" s="161">
        <v>0</v>
      </c>
      <c r="K253" s="161">
        <v>16.320499999999999</v>
      </c>
      <c r="L253" s="161">
        <v>0</v>
      </c>
      <c r="M253" s="161">
        <v>0</v>
      </c>
      <c r="N253" s="161">
        <v>0</v>
      </c>
      <c r="O253" s="161">
        <v>16.320499999999999</v>
      </c>
      <c r="P253" s="161">
        <v>4621.8754800000006</v>
      </c>
      <c r="Q253" s="161">
        <v>0</v>
      </c>
      <c r="R253" s="162">
        <v>4621.8754800000006</v>
      </c>
      <c r="S253" s="7"/>
      <c r="T253" s="7"/>
      <c r="U253" s="7"/>
      <c r="V253" s="7"/>
      <c r="W253" s="7"/>
      <c r="X253" s="7"/>
      <c r="Y253" s="7"/>
      <c r="Z253" s="7"/>
      <c r="AA253" s="7"/>
      <c r="AB253" s="7"/>
    </row>
    <row r="254" spans="1:28" ht="13.2">
      <c r="A254" s="163"/>
      <c r="B254" s="163"/>
      <c r="C254" s="163"/>
      <c r="D254" s="163"/>
      <c r="E254" s="164">
        <v>247</v>
      </c>
      <c r="F254" s="165">
        <v>0</v>
      </c>
      <c r="G254" s="118">
        <v>0</v>
      </c>
      <c r="H254" s="118">
        <v>0</v>
      </c>
      <c r="I254" s="118">
        <v>7.8700000000000006E-2</v>
      </c>
      <c r="J254" s="118">
        <v>0</v>
      </c>
      <c r="K254" s="118">
        <v>7.8700000000000006E-2</v>
      </c>
      <c r="L254" s="118">
        <v>0</v>
      </c>
      <c r="M254" s="118">
        <v>0</v>
      </c>
      <c r="N254" s="118">
        <v>0</v>
      </c>
      <c r="O254" s="118">
        <v>7.8700000000000006E-2</v>
      </c>
      <c r="P254" s="118">
        <v>2224.1605600000003</v>
      </c>
      <c r="Q254" s="118">
        <v>0</v>
      </c>
      <c r="R254" s="166">
        <v>2224.1605600000003</v>
      </c>
      <c r="S254" s="7"/>
      <c r="T254" s="7"/>
      <c r="U254" s="7"/>
      <c r="V254" s="7"/>
      <c r="W254" s="7"/>
      <c r="X254" s="7"/>
      <c r="Y254" s="7"/>
      <c r="Z254" s="7"/>
      <c r="AA254" s="7"/>
      <c r="AB254" s="7"/>
    </row>
    <row r="255" spans="1:28" ht="13.2">
      <c r="A255" s="163"/>
      <c r="B255" s="163"/>
      <c r="C255" s="163"/>
      <c r="D255" s="159" t="s">
        <v>203</v>
      </c>
      <c r="E255" s="159">
        <v>173</v>
      </c>
      <c r="F255" s="160">
        <v>0</v>
      </c>
      <c r="G255" s="161">
        <v>0</v>
      </c>
      <c r="H255" s="161">
        <v>0</v>
      </c>
      <c r="I255" s="161">
        <v>3.3321700000000001</v>
      </c>
      <c r="J255" s="161">
        <v>0</v>
      </c>
      <c r="K255" s="161">
        <v>3.3321700000000001</v>
      </c>
      <c r="L255" s="161">
        <v>0</v>
      </c>
      <c r="M255" s="161">
        <v>0</v>
      </c>
      <c r="N255" s="161">
        <v>0</v>
      </c>
      <c r="O255" s="161">
        <v>3.3321700000000001</v>
      </c>
      <c r="P255" s="161">
        <v>3063.5700699999998</v>
      </c>
      <c r="Q255" s="161">
        <v>0</v>
      </c>
      <c r="R255" s="162">
        <v>3063.5700699999998</v>
      </c>
      <c r="S255" s="7"/>
      <c r="T255" s="7"/>
      <c r="U255" s="7"/>
      <c r="V255" s="7"/>
      <c r="W255" s="7"/>
      <c r="X255" s="7"/>
      <c r="Y255" s="7"/>
      <c r="Z255" s="7"/>
      <c r="AA255" s="7"/>
      <c r="AB255" s="7"/>
    </row>
    <row r="256" spans="1:28" ht="13.2">
      <c r="A256" s="163"/>
      <c r="B256" s="163"/>
      <c r="C256" s="163"/>
      <c r="D256" s="163"/>
      <c r="E256" s="164">
        <v>245</v>
      </c>
      <c r="F256" s="165">
        <v>0</v>
      </c>
      <c r="G256" s="118">
        <v>0</v>
      </c>
      <c r="H256" s="118">
        <v>0</v>
      </c>
      <c r="I256" s="118">
        <v>9.7920000000000007E-2</v>
      </c>
      <c r="J256" s="118">
        <v>0</v>
      </c>
      <c r="K256" s="118">
        <v>9.7920000000000007E-2</v>
      </c>
      <c r="L256" s="118">
        <v>0</v>
      </c>
      <c r="M256" s="118">
        <v>0</v>
      </c>
      <c r="N256" s="118">
        <v>0</v>
      </c>
      <c r="O256" s="118">
        <v>9.7920000000000007E-2</v>
      </c>
      <c r="P256" s="118">
        <v>2911.2783100000001</v>
      </c>
      <c r="Q256" s="118">
        <v>0</v>
      </c>
      <c r="R256" s="166">
        <v>2911.2783100000001</v>
      </c>
      <c r="S256" s="7"/>
      <c r="T256" s="7"/>
      <c r="U256" s="7"/>
      <c r="V256" s="7"/>
      <c r="W256" s="7"/>
      <c r="X256" s="7"/>
      <c r="Y256" s="7"/>
      <c r="Z256" s="7"/>
      <c r="AA256" s="7"/>
      <c r="AB256" s="7"/>
    </row>
    <row r="257" spans="1:28" ht="13.2">
      <c r="A257" s="163"/>
      <c r="B257" s="163"/>
      <c r="C257" s="163"/>
      <c r="D257" s="159" t="s">
        <v>272</v>
      </c>
      <c r="E257" s="159">
        <v>253</v>
      </c>
      <c r="F257" s="160">
        <v>0</v>
      </c>
      <c r="G257" s="161">
        <v>0</v>
      </c>
      <c r="H257" s="161">
        <v>0</v>
      </c>
      <c r="I257" s="161">
        <v>0</v>
      </c>
      <c r="J257" s="161">
        <v>0</v>
      </c>
      <c r="K257" s="161">
        <v>0</v>
      </c>
      <c r="L257" s="161">
        <v>0</v>
      </c>
      <c r="M257" s="161">
        <v>0</v>
      </c>
      <c r="N257" s="161">
        <v>0</v>
      </c>
      <c r="O257" s="161">
        <v>0</v>
      </c>
      <c r="P257" s="161">
        <v>175.78748000000002</v>
      </c>
      <c r="Q257" s="161">
        <v>0</v>
      </c>
      <c r="R257" s="162">
        <v>175.78748000000002</v>
      </c>
      <c r="S257" s="7"/>
      <c r="T257" s="7"/>
      <c r="U257" s="7"/>
      <c r="V257" s="7"/>
      <c r="W257" s="7"/>
      <c r="X257" s="7"/>
      <c r="Y257" s="7"/>
      <c r="Z257" s="7"/>
      <c r="AA257" s="7"/>
      <c r="AB257" s="7"/>
    </row>
    <row r="258" spans="1:28" ht="13.2">
      <c r="A258" s="163"/>
      <c r="B258" s="159" t="s">
        <v>17</v>
      </c>
      <c r="C258" s="159" t="s">
        <v>205</v>
      </c>
      <c r="D258" s="159" t="s">
        <v>206</v>
      </c>
      <c r="E258" s="159">
        <v>22</v>
      </c>
      <c r="F258" s="160">
        <v>0</v>
      </c>
      <c r="G258" s="161">
        <v>0</v>
      </c>
      <c r="H258" s="161">
        <v>0</v>
      </c>
      <c r="I258" s="161">
        <v>8.5837500000000002</v>
      </c>
      <c r="J258" s="161">
        <v>0</v>
      </c>
      <c r="K258" s="161">
        <v>8.5837500000000002</v>
      </c>
      <c r="L258" s="161">
        <v>0</v>
      </c>
      <c r="M258" s="161">
        <v>0</v>
      </c>
      <c r="N258" s="161">
        <v>0</v>
      </c>
      <c r="O258" s="161">
        <v>8.5837500000000002</v>
      </c>
      <c r="P258" s="161">
        <v>5610.6877300000006</v>
      </c>
      <c r="Q258" s="161">
        <v>0</v>
      </c>
      <c r="R258" s="162">
        <v>5610.6877300000006</v>
      </c>
      <c r="S258" s="7"/>
      <c r="T258" s="7"/>
      <c r="U258" s="7"/>
      <c r="V258" s="7"/>
      <c r="W258" s="7"/>
      <c r="X258" s="7"/>
      <c r="Y258" s="7"/>
      <c r="Z258" s="7"/>
      <c r="AA258" s="7"/>
      <c r="AB258" s="7"/>
    </row>
    <row r="259" spans="1:28" ht="13.2">
      <c r="A259" s="163"/>
      <c r="B259" s="163"/>
      <c r="C259" s="163"/>
      <c r="D259" s="163"/>
      <c r="E259" s="164">
        <v>151</v>
      </c>
      <c r="F259" s="165">
        <v>0</v>
      </c>
      <c r="G259" s="118">
        <v>0</v>
      </c>
      <c r="H259" s="118">
        <v>0</v>
      </c>
      <c r="I259" s="118">
        <v>5.6900000000000006E-3</v>
      </c>
      <c r="J259" s="118">
        <v>0</v>
      </c>
      <c r="K259" s="118">
        <v>5.6900000000000006E-3</v>
      </c>
      <c r="L259" s="118">
        <v>0</v>
      </c>
      <c r="M259" s="118">
        <v>0</v>
      </c>
      <c r="N259" s="118">
        <v>0</v>
      </c>
      <c r="O259" s="118">
        <v>5.6900000000000006E-3</v>
      </c>
      <c r="P259" s="118">
        <v>5249.6435899999997</v>
      </c>
      <c r="Q259" s="118">
        <v>0</v>
      </c>
      <c r="R259" s="166">
        <v>5249.6435899999997</v>
      </c>
      <c r="S259" s="7"/>
      <c r="T259" s="7"/>
      <c r="U259" s="7"/>
      <c r="V259" s="7"/>
      <c r="W259" s="7"/>
      <c r="X259" s="7"/>
      <c r="Y259" s="7"/>
      <c r="Z259" s="7"/>
      <c r="AA259" s="7"/>
      <c r="AB259" s="7"/>
    </row>
    <row r="260" spans="1:28" ht="13.2">
      <c r="A260" s="163"/>
      <c r="B260" s="163"/>
      <c r="C260" s="163"/>
      <c r="D260" s="163"/>
      <c r="E260" s="164">
        <v>240</v>
      </c>
      <c r="F260" s="165">
        <v>0</v>
      </c>
      <c r="G260" s="118">
        <v>0</v>
      </c>
      <c r="H260" s="118">
        <v>0</v>
      </c>
      <c r="I260" s="118">
        <v>0</v>
      </c>
      <c r="J260" s="118">
        <v>0</v>
      </c>
      <c r="K260" s="118">
        <v>0</v>
      </c>
      <c r="L260" s="118">
        <v>0</v>
      </c>
      <c r="M260" s="118">
        <v>0</v>
      </c>
      <c r="N260" s="118">
        <v>0</v>
      </c>
      <c r="O260" s="118">
        <v>0</v>
      </c>
      <c r="P260" s="118">
        <v>3500.6752700000002</v>
      </c>
      <c r="Q260" s="118">
        <v>0</v>
      </c>
      <c r="R260" s="166">
        <v>3500.6752700000002</v>
      </c>
      <c r="S260" s="7"/>
      <c r="T260" s="7"/>
      <c r="U260" s="7"/>
      <c r="V260" s="7"/>
      <c r="W260" s="7"/>
      <c r="X260" s="7"/>
      <c r="Y260" s="7"/>
      <c r="Z260" s="7"/>
      <c r="AA260" s="7"/>
      <c r="AB260" s="7"/>
    </row>
    <row r="261" spans="1:28" ht="13.2">
      <c r="A261" s="163"/>
      <c r="B261" s="163"/>
      <c r="C261" s="159" t="s">
        <v>207</v>
      </c>
      <c r="D261" s="159" t="s">
        <v>208</v>
      </c>
      <c r="E261" s="159">
        <v>21</v>
      </c>
      <c r="F261" s="160">
        <v>0</v>
      </c>
      <c r="G261" s="161">
        <v>0</v>
      </c>
      <c r="H261" s="161">
        <v>0</v>
      </c>
      <c r="I261" s="161">
        <v>501.92223999999999</v>
      </c>
      <c r="J261" s="161">
        <v>0</v>
      </c>
      <c r="K261" s="161">
        <v>501.92223999999999</v>
      </c>
      <c r="L261" s="161">
        <v>0</v>
      </c>
      <c r="M261" s="161">
        <v>0</v>
      </c>
      <c r="N261" s="161">
        <v>0</v>
      </c>
      <c r="O261" s="161">
        <v>501.92223999999999</v>
      </c>
      <c r="P261" s="161">
        <v>16673.902429999998</v>
      </c>
      <c r="Q261" s="161">
        <v>0</v>
      </c>
      <c r="R261" s="162">
        <v>16673.902429999998</v>
      </c>
      <c r="S261" s="7"/>
      <c r="T261" s="7"/>
      <c r="U261" s="7"/>
      <c r="V261" s="7"/>
      <c r="W261" s="7"/>
      <c r="X261" s="7"/>
      <c r="Y261" s="7"/>
      <c r="Z261" s="7"/>
      <c r="AA261" s="7"/>
      <c r="AB261" s="7"/>
    </row>
    <row r="262" spans="1:28" ht="13.2">
      <c r="A262" s="163"/>
      <c r="B262" s="163"/>
      <c r="C262" s="163"/>
      <c r="D262" s="163"/>
      <c r="E262" s="164">
        <v>149</v>
      </c>
      <c r="F262" s="165">
        <v>0</v>
      </c>
      <c r="G262" s="118">
        <v>0</v>
      </c>
      <c r="H262" s="118">
        <v>0</v>
      </c>
      <c r="I262" s="118">
        <v>26.809849999999997</v>
      </c>
      <c r="J262" s="118">
        <v>0</v>
      </c>
      <c r="K262" s="118">
        <v>26.809849999999997</v>
      </c>
      <c r="L262" s="118">
        <v>0</v>
      </c>
      <c r="M262" s="118">
        <v>0</v>
      </c>
      <c r="N262" s="118">
        <v>0</v>
      </c>
      <c r="O262" s="118">
        <v>26.809849999999997</v>
      </c>
      <c r="P262" s="118">
        <v>10684.097750000001</v>
      </c>
      <c r="Q262" s="118">
        <v>0</v>
      </c>
      <c r="R262" s="166">
        <v>10684.097750000001</v>
      </c>
      <c r="S262" s="7"/>
      <c r="T262" s="7"/>
      <c r="U262" s="7"/>
      <c r="V262" s="7"/>
      <c r="W262" s="7"/>
      <c r="X262" s="7"/>
      <c r="Y262" s="7"/>
      <c r="Z262" s="7"/>
      <c r="AA262" s="7"/>
      <c r="AB262" s="7"/>
    </row>
    <row r="263" spans="1:28" ht="13.2">
      <c r="A263" s="163"/>
      <c r="B263" s="163"/>
      <c r="C263" s="163"/>
      <c r="D263" s="163"/>
      <c r="E263" s="164">
        <v>256</v>
      </c>
      <c r="F263" s="165">
        <v>0</v>
      </c>
      <c r="G263" s="118">
        <v>0</v>
      </c>
      <c r="H263" s="118">
        <v>0</v>
      </c>
      <c r="I263" s="118">
        <v>0</v>
      </c>
      <c r="J263" s="118">
        <v>0</v>
      </c>
      <c r="K263" s="118">
        <v>0</v>
      </c>
      <c r="L263" s="118">
        <v>0</v>
      </c>
      <c r="M263" s="118">
        <v>0</v>
      </c>
      <c r="N263" s="118">
        <v>0</v>
      </c>
      <c r="O263" s="118">
        <v>0</v>
      </c>
      <c r="P263" s="118">
        <v>3274.4511400000001</v>
      </c>
      <c r="Q263" s="118">
        <v>0</v>
      </c>
      <c r="R263" s="166">
        <v>3274.4511400000001</v>
      </c>
      <c r="S263" s="7"/>
      <c r="T263" s="7"/>
      <c r="U263" s="7"/>
      <c r="V263" s="7"/>
      <c r="W263" s="7"/>
      <c r="X263" s="7"/>
      <c r="Y263" s="7"/>
      <c r="Z263" s="7"/>
      <c r="AA263" s="7"/>
      <c r="AB263" s="7"/>
    </row>
    <row r="264" spans="1:28" ht="13.2">
      <c r="A264" s="163"/>
      <c r="B264" s="163"/>
      <c r="C264" s="163"/>
      <c r="D264" s="163"/>
      <c r="E264" s="164">
        <v>244</v>
      </c>
      <c r="F264" s="165">
        <v>0</v>
      </c>
      <c r="G264" s="118">
        <v>0</v>
      </c>
      <c r="H264" s="118">
        <v>0</v>
      </c>
      <c r="I264" s="118">
        <v>0</v>
      </c>
      <c r="J264" s="118">
        <v>0</v>
      </c>
      <c r="K264" s="118">
        <v>0</v>
      </c>
      <c r="L264" s="118">
        <v>0</v>
      </c>
      <c r="M264" s="118">
        <v>0</v>
      </c>
      <c r="N264" s="118">
        <v>0</v>
      </c>
      <c r="O264" s="118">
        <v>0</v>
      </c>
      <c r="P264" s="118">
        <v>5116.6873099999993</v>
      </c>
      <c r="Q264" s="118">
        <v>0</v>
      </c>
      <c r="R264" s="166">
        <v>5116.6873099999993</v>
      </c>
      <c r="S264" s="7"/>
      <c r="T264" s="7"/>
      <c r="U264" s="7"/>
      <c r="V264" s="7"/>
      <c r="W264" s="7"/>
      <c r="X264" s="7"/>
      <c r="Y264" s="7"/>
      <c r="Z264" s="7"/>
      <c r="AA264" s="7"/>
      <c r="AB264" s="7"/>
    </row>
    <row r="265" spans="1:28" ht="13.2">
      <c r="A265" s="163"/>
      <c r="B265" s="163"/>
      <c r="C265" s="163"/>
      <c r="D265" s="159" t="s">
        <v>123</v>
      </c>
      <c r="E265" s="159">
        <v>65</v>
      </c>
      <c r="F265" s="160">
        <v>0</v>
      </c>
      <c r="G265" s="161">
        <v>0</v>
      </c>
      <c r="H265" s="161">
        <v>0</v>
      </c>
      <c r="I265" s="161">
        <v>2.2589999999999999E-2</v>
      </c>
      <c r="J265" s="161">
        <v>0</v>
      </c>
      <c r="K265" s="161">
        <v>2.2589999999999999E-2</v>
      </c>
      <c r="L265" s="161">
        <v>0</v>
      </c>
      <c r="M265" s="161">
        <v>0</v>
      </c>
      <c r="N265" s="161">
        <v>0</v>
      </c>
      <c r="O265" s="161">
        <v>2.2589999999999999E-2</v>
      </c>
      <c r="P265" s="161">
        <v>5285.5050999999994</v>
      </c>
      <c r="Q265" s="161">
        <v>0</v>
      </c>
      <c r="R265" s="162">
        <v>5285.5050999999994</v>
      </c>
      <c r="S265" s="7"/>
      <c r="T265" s="7"/>
      <c r="U265" s="7"/>
      <c r="V265" s="7"/>
      <c r="W265" s="7"/>
      <c r="X265" s="7"/>
      <c r="Y265" s="7"/>
      <c r="Z265" s="7"/>
      <c r="AA265" s="7"/>
      <c r="AB265" s="7"/>
    </row>
    <row r="266" spans="1:28" ht="13.2">
      <c r="A266" s="163"/>
      <c r="B266" s="163"/>
      <c r="C266" s="163"/>
      <c r="D266" s="163"/>
      <c r="E266" s="164">
        <v>115</v>
      </c>
      <c r="F266" s="165">
        <v>0</v>
      </c>
      <c r="G266" s="118">
        <v>0</v>
      </c>
      <c r="H266" s="118">
        <v>0</v>
      </c>
      <c r="I266" s="118">
        <v>0</v>
      </c>
      <c r="J266" s="118">
        <v>0</v>
      </c>
      <c r="K266" s="118">
        <v>0</v>
      </c>
      <c r="L266" s="118">
        <v>0</v>
      </c>
      <c r="M266" s="118">
        <v>0</v>
      </c>
      <c r="N266" s="118">
        <v>0</v>
      </c>
      <c r="O266" s="118">
        <v>0</v>
      </c>
      <c r="P266" s="118">
        <v>4964.6253399999996</v>
      </c>
      <c r="Q266" s="118">
        <v>0</v>
      </c>
      <c r="R266" s="166">
        <v>4964.6253399999996</v>
      </c>
      <c r="S266" s="7"/>
      <c r="T266" s="7"/>
      <c r="U266" s="7"/>
      <c r="V266" s="7"/>
      <c r="W266" s="7"/>
      <c r="X266" s="7"/>
      <c r="Y266" s="7"/>
      <c r="Z266" s="7"/>
      <c r="AA266" s="7"/>
      <c r="AB266" s="7"/>
    </row>
    <row r="267" spans="1:28" ht="13.2">
      <c r="A267" s="163"/>
      <c r="B267" s="159" t="s">
        <v>18</v>
      </c>
      <c r="C267" s="159" t="s">
        <v>211</v>
      </c>
      <c r="D267" s="159" t="s">
        <v>211</v>
      </c>
      <c r="E267" s="159">
        <v>40</v>
      </c>
      <c r="F267" s="160">
        <v>0</v>
      </c>
      <c r="G267" s="161">
        <v>0</v>
      </c>
      <c r="H267" s="161">
        <v>0</v>
      </c>
      <c r="I267" s="161">
        <v>223.29532</v>
      </c>
      <c r="J267" s="161">
        <v>0</v>
      </c>
      <c r="K267" s="161">
        <v>223.29532</v>
      </c>
      <c r="L267" s="161">
        <v>0</v>
      </c>
      <c r="M267" s="161">
        <v>0</v>
      </c>
      <c r="N267" s="161">
        <v>0</v>
      </c>
      <c r="O267" s="161">
        <v>223.29532</v>
      </c>
      <c r="P267" s="161">
        <v>7407.7352199999996</v>
      </c>
      <c r="Q267" s="161">
        <v>0</v>
      </c>
      <c r="R267" s="162">
        <v>7407.7352199999996</v>
      </c>
      <c r="S267" s="7"/>
      <c r="T267" s="7"/>
      <c r="U267" s="7"/>
      <c r="V267" s="7"/>
      <c r="W267" s="7"/>
      <c r="X267" s="7"/>
      <c r="Y267" s="7"/>
      <c r="Z267" s="7"/>
      <c r="AA267" s="7"/>
      <c r="AB267" s="7"/>
    </row>
    <row r="268" spans="1:28" ht="13.2">
      <c r="A268" s="163"/>
      <c r="B268" s="163"/>
      <c r="C268" s="163"/>
      <c r="D268" s="163"/>
      <c r="E268" s="164">
        <v>152</v>
      </c>
      <c r="F268" s="165">
        <v>0</v>
      </c>
      <c r="G268" s="118">
        <v>0</v>
      </c>
      <c r="H268" s="118">
        <v>0</v>
      </c>
      <c r="I268" s="118">
        <v>19.092089999999999</v>
      </c>
      <c r="J268" s="118">
        <v>0</v>
      </c>
      <c r="K268" s="118">
        <v>19.092089999999999</v>
      </c>
      <c r="L268" s="118">
        <v>0</v>
      </c>
      <c r="M268" s="118">
        <v>0</v>
      </c>
      <c r="N268" s="118">
        <v>0</v>
      </c>
      <c r="O268" s="118">
        <v>19.092089999999999</v>
      </c>
      <c r="P268" s="118">
        <v>7080.6610099999998</v>
      </c>
      <c r="Q268" s="118">
        <v>0</v>
      </c>
      <c r="R268" s="166">
        <v>7080.6610099999998</v>
      </c>
      <c r="S268" s="7"/>
      <c r="T268" s="7"/>
      <c r="U268" s="7"/>
      <c r="V268" s="7"/>
      <c r="W268" s="7"/>
      <c r="X268" s="7"/>
      <c r="Y268" s="7"/>
      <c r="Z268" s="7"/>
      <c r="AA268" s="7"/>
      <c r="AB268" s="7"/>
    </row>
    <row r="269" spans="1:28" ht="13.2">
      <c r="A269" s="163"/>
      <c r="B269" s="163"/>
      <c r="C269" s="163"/>
      <c r="D269" s="163"/>
      <c r="E269" s="164">
        <v>196</v>
      </c>
      <c r="F269" s="165">
        <v>0</v>
      </c>
      <c r="G269" s="118">
        <v>0</v>
      </c>
      <c r="H269" s="118">
        <v>0</v>
      </c>
      <c r="I269" s="118">
        <v>1.2099999999999999E-3</v>
      </c>
      <c r="J269" s="118">
        <v>0</v>
      </c>
      <c r="K269" s="118">
        <v>1.2099999999999999E-3</v>
      </c>
      <c r="L269" s="118">
        <v>0</v>
      </c>
      <c r="M269" s="118">
        <v>0</v>
      </c>
      <c r="N269" s="118">
        <v>0</v>
      </c>
      <c r="O269" s="118">
        <v>1.2099999999999999E-3</v>
      </c>
      <c r="P269" s="118">
        <v>4332.2215500000002</v>
      </c>
      <c r="Q269" s="118">
        <v>0</v>
      </c>
      <c r="R269" s="166">
        <v>4332.2215500000002</v>
      </c>
      <c r="S269" s="7"/>
      <c r="T269" s="7"/>
      <c r="U269" s="7"/>
      <c r="V269" s="7"/>
      <c r="W269" s="7"/>
      <c r="X269" s="7"/>
      <c r="Y269" s="7"/>
      <c r="Z269" s="7"/>
      <c r="AA269" s="7"/>
      <c r="AB269" s="7"/>
    </row>
    <row r="270" spans="1:28" ht="13.2">
      <c r="A270" s="163"/>
      <c r="B270" s="163"/>
      <c r="C270" s="163"/>
      <c r="D270" s="163"/>
      <c r="E270" s="164">
        <v>252</v>
      </c>
      <c r="F270" s="165">
        <v>0</v>
      </c>
      <c r="G270" s="118">
        <v>0</v>
      </c>
      <c r="H270" s="118">
        <v>0</v>
      </c>
      <c r="I270" s="118">
        <v>4.3740000000000001E-2</v>
      </c>
      <c r="J270" s="118">
        <v>0</v>
      </c>
      <c r="K270" s="118">
        <v>4.3740000000000001E-2</v>
      </c>
      <c r="L270" s="118">
        <v>0</v>
      </c>
      <c r="M270" s="118">
        <v>0</v>
      </c>
      <c r="N270" s="118">
        <v>0</v>
      </c>
      <c r="O270" s="118">
        <v>4.3740000000000001E-2</v>
      </c>
      <c r="P270" s="118">
        <v>3675.4221699999998</v>
      </c>
      <c r="Q270" s="118">
        <v>0</v>
      </c>
      <c r="R270" s="166">
        <v>3675.4221699999998</v>
      </c>
      <c r="S270" s="7"/>
      <c r="T270" s="7"/>
      <c r="U270" s="7"/>
      <c r="V270" s="7"/>
      <c r="W270" s="7"/>
      <c r="X270" s="7"/>
      <c r="Y270" s="7"/>
      <c r="Z270" s="7"/>
      <c r="AA270" s="7"/>
      <c r="AB270" s="7"/>
    </row>
    <row r="271" spans="1:28" ht="13.2">
      <c r="A271" s="163"/>
      <c r="B271" s="159" t="s">
        <v>19</v>
      </c>
      <c r="C271" s="159" t="s">
        <v>212</v>
      </c>
      <c r="D271" s="159" t="s">
        <v>212</v>
      </c>
      <c r="E271" s="159">
        <v>49</v>
      </c>
      <c r="F271" s="160">
        <v>0</v>
      </c>
      <c r="G271" s="161">
        <v>0</v>
      </c>
      <c r="H271" s="161">
        <v>0</v>
      </c>
      <c r="I271" s="161">
        <v>1175.3941</v>
      </c>
      <c r="J271" s="161">
        <v>0</v>
      </c>
      <c r="K271" s="161">
        <v>1175.3941</v>
      </c>
      <c r="L271" s="161">
        <v>0</v>
      </c>
      <c r="M271" s="161">
        <v>0</v>
      </c>
      <c r="N271" s="161">
        <v>0</v>
      </c>
      <c r="O271" s="161">
        <v>1175.3941</v>
      </c>
      <c r="P271" s="161">
        <v>3014.73999</v>
      </c>
      <c r="Q271" s="161">
        <v>0</v>
      </c>
      <c r="R271" s="162">
        <v>3014.73999</v>
      </c>
      <c r="S271" s="7"/>
      <c r="T271" s="7"/>
      <c r="U271" s="7"/>
      <c r="V271" s="7"/>
      <c r="W271" s="7"/>
      <c r="X271" s="7"/>
      <c r="Y271" s="7"/>
      <c r="Z271" s="7"/>
      <c r="AA271" s="7"/>
      <c r="AB271" s="7"/>
    </row>
    <row r="272" spans="1:28" ht="13.2">
      <c r="A272" s="163"/>
      <c r="B272" s="163"/>
      <c r="C272" s="159" t="s">
        <v>213</v>
      </c>
      <c r="D272" s="159" t="s">
        <v>19</v>
      </c>
      <c r="E272" s="159">
        <v>188</v>
      </c>
      <c r="F272" s="160">
        <v>0</v>
      </c>
      <c r="G272" s="161">
        <v>0</v>
      </c>
      <c r="H272" s="161">
        <v>0</v>
      </c>
      <c r="I272" s="161">
        <v>150.23334</v>
      </c>
      <c r="J272" s="161">
        <v>0</v>
      </c>
      <c r="K272" s="161">
        <v>150.23334</v>
      </c>
      <c r="L272" s="161">
        <v>0</v>
      </c>
      <c r="M272" s="161">
        <v>0</v>
      </c>
      <c r="N272" s="161">
        <v>0</v>
      </c>
      <c r="O272" s="161">
        <v>150.23334</v>
      </c>
      <c r="P272" s="161">
        <v>3413.1180399999998</v>
      </c>
      <c r="Q272" s="161">
        <v>0</v>
      </c>
      <c r="R272" s="162">
        <v>3413.1180399999998</v>
      </c>
      <c r="S272" s="7"/>
      <c r="T272" s="7"/>
      <c r="U272" s="7"/>
      <c r="V272" s="7"/>
      <c r="W272" s="7"/>
      <c r="X272" s="7"/>
      <c r="Y272" s="7"/>
      <c r="Z272" s="7"/>
      <c r="AA272" s="7"/>
      <c r="AB272" s="7"/>
    </row>
    <row r="273" spans="1:28" ht="13.2">
      <c r="A273" s="163"/>
      <c r="B273" s="159" t="s">
        <v>20</v>
      </c>
      <c r="C273" s="159" t="s">
        <v>20</v>
      </c>
      <c r="D273" s="159" t="s">
        <v>218</v>
      </c>
      <c r="E273" s="159">
        <v>50</v>
      </c>
      <c r="F273" s="160">
        <v>0</v>
      </c>
      <c r="G273" s="161">
        <v>0</v>
      </c>
      <c r="H273" s="161">
        <v>0</v>
      </c>
      <c r="I273" s="161">
        <v>279.58641</v>
      </c>
      <c r="J273" s="161">
        <v>0</v>
      </c>
      <c r="K273" s="161">
        <v>279.58641</v>
      </c>
      <c r="L273" s="161">
        <v>0</v>
      </c>
      <c r="M273" s="161">
        <v>0</v>
      </c>
      <c r="N273" s="161">
        <v>0</v>
      </c>
      <c r="O273" s="161">
        <v>279.58641</v>
      </c>
      <c r="P273" s="161">
        <v>4927.0756900000006</v>
      </c>
      <c r="Q273" s="161">
        <v>0</v>
      </c>
      <c r="R273" s="162">
        <v>4927.0756900000006</v>
      </c>
      <c r="S273" s="7"/>
      <c r="T273" s="7"/>
      <c r="U273" s="7"/>
      <c r="V273" s="7"/>
      <c r="W273" s="7"/>
      <c r="X273" s="7"/>
      <c r="Y273" s="7"/>
      <c r="Z273" s="7"/>
      <c r="AA273" s="7"/>
      <c r="AB273" s="7"/>
    </row>
    <row r="274" spans="1:28" ht="13.2">
      <c r="A274" s="163"/>
      <c r="B274" s="159" t="s">
        <v>21</v>
      </c>
      <c r="C274" s="159" t="s">
        <v>223</v>
      </c>
      <c r="D274" s="159" t="s">
        <v>224</v>
      </c>
      <c r="E274" s="159">
        <v>113</v>
      </c>
      <c r="F274" s="160">
        <v>0</v>
      </c>
      <c r="G274" s="161">
        <v>0</v>
      </c>
      <c r="H274" s="161">
        <v>0</v>
      </c>
      <c r="I274" s="161">
        <v>43.590319999999998</v>
      </c>
      <c r="J274" s="161">
        <v>0</v>
      </c>
      <c r="K274" s="161">
        <v>43.590319999999998</v>
      </c>
      <c r="L274" s="161">
        <v>0</v>
      </c>
      <c r="M274" s="161">
        <v>0</v>
      </c>
      <c r="N274" s="161">
        <v>0</v>
      </c>
      <c r="O274" s="161">
        <v>43.590319999999998</v>
      </c>
      <c r="P274" s="161">
        <v>3407.7564300000004</v>
      </c>
      <c r="Q274" s="161">
        <v>0</v>
      </c>
      <c r="R274" s="162">
        <v>3407.7564300000004</v>
      </c>
      <c r="S274" s="7"/>
      <c r="T274" s="7"/>
      <c r="U274" s="7"/>
      <c r="V274" s="7"/>
      <c r="W274" s="7"/>
      <c r="X274" s="7"/>
      <c r="Y274" s="7"/>
      <c r="Z274" s="7"/>
      <c r="AA274" s="7"/>
      <c r="AB274" s="7"/>
    </row>
    <row r="275" spans="1:28" ht="13.2">
      <c r="A275" s="163"/>
      <c r="B275" s="163"/>
      <c r="C275" s="163"/>
      <c r="D275" s="163"/>
      <c r="E275" s="164">
        <v>155</v>
      </c>
      <c r="F275" s="165">
        <v>0</v>
      </c>
      <c r="G275" s="118">
        <v>0</v>
      </c>
      <c r="H275" s="118">
        <v>0</v>
      </c>
      <c r="I275" s="118">
        <v>9.9499999999999988E-3</v>
      </c>
      <c r="J275" s="118">
        <v>0</v>
      </c>
      <c r="K275" s="118">
        <v>9.9499999999999988E-3</v>
      </c>
      <c r="L275" s="118">
        <v>0</v>
      </c>
      <c r="M275" s="118">
        <v>0</v>
      </c>
      <c r="N275" s="118">
        <v>0</v>
      </c>
      <c r="O275" s="118">
        <v>9.9499999999999988E-3</v>
      </c>
      <c r="P275" s="118">
        <v>2856.1098500000003</v>
      </c>
      <c r="Q275" s="118">
        <v>0</v>
      </c>
      <c r="R275" s="166">
        <v>2856.1098500000003</v>
      </c>
      <c r="S275" s="7"/>
      <c r="T275" s="7"/>
      <c r="U275" s="7"/>
      <c r="V275" s="7"/>
      <c r="W275" s="7"/>
      <c r="X275" s="7"/>
      <c r="Y275" s="7"/>
      <c r="Z275" s="7"/>
      <c r="AA275" s="7"/>
      <c r="AB275" s="7"/>
    </row>
    <row r="276" spans="1:28" ht="13.2">
      <c r="A276" s="163"/>
      <c r="B276" s="163"/>
      <c r="C276" s="159" t="s">
        <v>225</v>
      </c>
      <c r="D276" s="159" t="s">
        <v>225</v>
      </c>
      <c r="E276" s="159">
        <v>17</v>
      </c>
      <c r="F276" s="160">
        <v>0</v>
      </c>
      <c r="G276" s="161">
        <v>0</v>
      </c>
      <c r="H276" s="161">
        <v>0</v>
      </c>
      <c r="I276" s="161">
        <v>100.83969</v>
      </c>
      <c r="J276" s="161">
        <v>0</v>
      </c>
      <c r="K276" s="161">
        <v>100.83969</v>
      </c>
      <c r="L276" s="161">
        <v>0</v>
      </c>
      <c r="M276" s="161">
        <v>0</v>
      </c>
      <c r="N276" s="161">
        <v>0</v>
      </c>
      <c r="O276" s="161">
        <v>100.83969</v>
      </c>
      <c r="P276" s="161">
        <v>3682.6008999999999</v>
      </c>
      <c r="Q276" s="161">
        <v>0</v>
      </c>
      <c r="R276" s="162">
        <v>3682.6008999999999</v>
      </c>
      <c r="S276" s="7"/>
      <c r="T276" s="7"/>
      <c r="U276" s="7"/>
      <c r="V276" s="7"/>
      <c r="W276" s="7"/>
      <c r="X276" s="7"/>
      <c r="Y276" s="7"/>
      <c r="Z276" s="7"/>
      <c r="AA276" s="7"/>
      <c r="AB276" s="7"/>
    </row>
    <row r="277" spans="1:28" ht="13.2">
      <c r="A277" s="163"/>
      <c r="B277" s="163"/>
      <c r="C277" s="163"/>
      <c r="D277" s="163"/>
      <c r="E277" s="164">
        <v>100</v>
      </c>
      <c r="F277" s="165">
        <v>0</v>
      </c>
      <c r="G277" s="118">
        <v>0</v>
      </c>
      <c r="H277" s="118">
        <v>0</v>
      </c>
      <c r="I277" s="118">
        <v>0.25862999999999997</v>
      </c>
      <c r="J277" s="118">
        <v>0</v>
      </c>
      <c r="K277" s="118">
        <v>0.25862999999999997</v>
      </c>
      <c r="L277" s="118">
        <v>0</v>
      </c>
      <c r="M277" s="118">
        <v>0</v>
      </c>
      <c r="N277" s="118">
        <v>0</v>
      </c>
      <c r="O277" s="118">
        <v>0.25862999999999997</v>
      </c>
      <c r="P277" s="118">
        <v>3552.53883</v>
      </c>
      <c r="Q277" s="118">
        <v>0</v>
      </c>
      <c r="R277" s="166">
        <v>3552.53883</v>
      </c>
      <c r="S277" s="7"/>
      <c r="T277" s="7"/>
      <c r="U277" s="7"/>
      <c r="V277" s="7"/>
      <c r="W277" s="7"/>
      <c r="X277" s="7"/>
      <c r="Y277" s="7"/>
      <c r="Z277" s="7"/>
      <c r="AA277" s="7"/>
      <c r="AB277" s="7"/>
    </row>
    <row r="278" spans="1:28" ht="13.2">
      <c r="A278" s="163"/>
      <c r="B278" s="163"/>
      <c r="C278" s="159" t="s">
        <v>21</v>
      </c>
      <c r="D278" s="159" t="s">
        <v>112</v>
      </c>
      <c r="E278" s="159">
        <v>98</v>
      </c>
      <c r="F278" s="160">
        <v>0</v>
      </c>
      <c r="G278" s="161">
        <v>0</v>
      </c>
      <c r="H278" s="161">
        <v>0</v>
      </c>
      <c r="I278" s="161">
        <v>9.6699999999999998E-3</v>
      </c>
      <c r="J278" s="161">
        <v>0</v>
      </c>
      <c r="K278" s="161">
        <v>9.6699999999999998E-3</v>
      </c>
      <c r="L278" s="161">
        <v>0</v>
      </c>
      <c r="M278" s="161">
        <v>0</v>
      </c>
      <c r="N278" s="161">
        <v>0</v>
      </c>
      <c r="O278" s="161">
        <v>9.6699999999999998E-3</v>
      </c>
      <c r="P278" s="161">
        <v>8952.1992100000007</v>
      </c>
      <c r="Q278" s="161">
        <v>0</v>
      </c>
      <c r="R278" s="162">
        <v>8952.1992100000007</v>
      </c>
      <c r="S278" s="7"/>
      <c r="T278" s="7"/>
      <c r="U278" s="7"/>
      <c r="V278" s="7"/>
      <c r="W278" s="7"/>
      <c r="X278" s="7"/>
      <c r="Y278" s="7"/>
      <c r="Z278" s="7"/>
      <c r="AA278" s="7"/>
      <c r="AB278" s="7"/>
    </row>
    <row r="279" spans="1:28" ht="13.2">
      <c r="A279" s="163"/>
      <c r="B279" s="163"/>
      <c r="C279" s="163"/>
      <c r="D279" s="159" t="s">
        <v>226</v>
      </c>
      <c r="E279" s="159">
        <v>69</v>
      </c>
      <c r="F279" s="160">
        <v>0</v>
      </c>
      <c r="G279" s="161">
        <v>0</v>
      </c>
      <c r="H279" s="161">
        <v>0</v>
      </c>
      <c r="I279" s="161">
        <v>1.7649999999999999E-2</v>
      </c>
      <c r="J279" s="161">
        <v>0</v>
      </c>
      <c r="K279" s="161">
        <v>1.7649999999999999E-2</v>
      </c>
      <c r="L279" s="161">
        <v>0</v>
      </c>
      <c r="M279" s="161">
        <v>0</v>
      </c>
      <c r="N279" s="161">
        <v>0</v>
      </c>
      <c r="O279" s="161">
        <v>1.7649999999999999E-2</v>
      </c>
      <c r="P279" s="161">
        <v>4641.7386100000003</v>
      </c>
      <c r="Q279" s="161">
        <v>0</v>
      </c>
      <c r="R279" s="162">
        <v>4641.7386100000003</v>
      </c>
      <c r="S279" s="7"/>
      <c r="T279" s="7"/>
      <c r="U279" s="7"/>
      <c r="V279" s="7"/>
      <c r="W279" s="7"/>
      <c r="X279" s="7"/>
      <c r="Y279" s="7"/>
      <c r="Z279" s="7"/>
      <c r="AA279" s="7"/>
      <c r="AB279" s="7"/>
    </row>
    <row r="280" spans="1:28" ht="13.2">
      <c r="A280" s="163"/>
      <c r="B280" s="163"/>
      <c r="C280" s="163"/>
      <c r="D280" s="159" t="s">
        <v>21</v>
      </c>
      <c r="E280" s="159">
        <v>2</v>
      </c>
      <c r="F280" s="160">
        <v>0</v>
      </c>
      <c r="G280" s="161">
        <v>0</v>
      </c>
      <c r="H280" s="161">
        <v>0</v>
      </c>
      <c r="I280" s="161">
        <v>4160.37619</v>
      </c>
      <c r="J280" s="161">
        <v>0</v>
      </c>
      <c r="K280" s="161">
        <v>4160.37619</v>
      </c>
      <c r="L280" s="161">
        <v>0</v>
      </c>
      <c r="M280" s="161">
        <v>0</v>
      </c>
      <c r="N280" s="161">
        <v>0</v>
      </c>
      <c r="O280" s="161">
        <v>4160.37619</v>
      </c>
      <c r="P280" s="161">
        <v>25744.508289999998</v>
      </c>
      <c r="Q280" s="161">
        <v>0</v>
      </c>
      <c r="R280" s="162">
        <v>25744.508289999998</v>
      </c>
      <c r="S280" s="7"/>
      <c r="T280" s="7"/>
      <c r="U280" s="7"/>
      <c r="V280" s="7"/>
      <c r="W280" s="7"/>
      <c r="X280" s="7"/>
      <c r="Y280" s="7"/>
      <c r="Z280" s="7"/>
      <c r="AA280" s="7"/>
      <c r="AB280" s="7"/>
    </row>
    <row r="281" spans="1:28" ht="13.2">
      <c r="A281" s="163"/>
      <c r="B281" s="163"/>
      <c r="C281" s="163"/>
      <c r="D281" s="163"/>
      <c r="E281" s="164">
        <v>97</v>
      </c>
      <c r="F281" s="165">
        <v>0</v>
      </c>
      <c r="G281" s="118">
        <v>0</v>
      </c>
      <c r="H281" s="118">
        <v>0</v>
      </c>
      <c r="I281" s="118">
        <v>1.064E-2</v>
      </c>
      <c r="J281" s="118">
        <v>0</v>
      </c>
      <c r="K281" s="118">
        <v>1.064E-2</v>
      </c>
      <c r="L281" s="118">
        <v>0</v>
      </c>
      <c r="M281" s="118">
        <v>0</v>
      </c>
      <c r="N281" s="118">
        <v>0</v>
      </c>
      <c r="O281" s="118">
        <v>1.064E-2</v>
      </c>
      <c r="P281" s="118">
        <v>4968.4674199999999</v>
      </c>
      <c r="Q281" s="118">
        <v>0</v>
      </c>
      <c r="R281" s="166">
        <v>4968.4674199999999</v>
      </c>
      <c r="S281" s="7"/>
      <c r="T281" s="7"/>
      <c r="U281" s="7"/>
      <c r="V281" s="7"/>
      <c r="W281" s="7"/>
      <c r="X281" s="7"/>
      <c r="Y281" s="7"/>
      <c r="Z281" s="7"/>
      <c r="AA281" s="7"/>
      <c r="AB281" s="7"/>
    </row>
    <row r="282" spans="1:28" ht="13.2">
      <c r="A282" s="163"/>
      <c r="B282" s="163"/>
      <c r="C282" s="163"/>
      <c r="D282" s="163"/>
      <c r="E282" s="164">
        <v>109</v>
      </c>
      <c r="F282" s="165">
        <v>0</v>
      </c>
      <c r="G282" s="118">
        <v>0</v>
      </c>
      <c r="H282" s="118">
        <v>0</v>
      </c>
      <c r="I282" s="118">
        <v>1.57E-3</v>
      </c>
      <c r="J282" s="118">
        <v>0</v>
      </c>
      <c r="K282" s="118">
        <v>1.57E-3</v>
      </c>
      <c r="L282" s="118">
        <v>0</v>
      </c>
      <c r="M282" s="118">
        <v>0</v>
      </c>
      <c r="N282" s="118">
        <v>0</v>
      </c>
      <c r="O282" s="118">
        <v>1.57E-3</v>
      </c>
      <c r="P282" s="118">
        <v>4131.3470200000002</v>
      </c>
      <c r="Q282" s="118">
        <v>0</v>
      </c>
      <c r="R282" s="166">
        <v>4131.3470200000002</v>
      </c>
      <c r="S282" s="7"/>
      <c r="T282" s="7"/>
      <c r="U282" s="7"/>
      <c r="V282" s="7"/>
      <c r="W282" s="7"/>
      <c r="X282" s="7"/>
      <c r="Y282" s="7"/>
      <c r="Z282" s="7"/>
      <c r="AA282" s="7"/>
      <c r="AB282" s="7"/>
    </row>
    <row r="283" spans="1:28" ht="13.2">
      <c r="A283" s="163"/>
      <c r="B283" s="163"/>
      <c r="C283" s="163"/>
      <c r="D283" s="159" t="s">
        <v>227</v>
      </c>
      <c r="E283" s="159">
        <v>179</v>
      </c>
      <c r="F283" s="160">
        <v>0</v>
      </c>
      <c r="G283" s="161">
        <v>0</v>
      </c>
      <c r="H283" s="161">
        <v>0</v>
      </c>
      <c r="I283" s="161">
        <v>5.0000000000000002E-5</v>
      </c>
      <c r="J283" s="161">
        <v>0</v>
      </c>
      <c r="K283" s="161">
        <v>5.0000000000000002E-5</v>
      </c>
      <c r="L283" s="161">
        <v>0</v>
      </c>
      <c r="M283" s="161">
        <v>0</v>
      </c>
      <c r="N283" s="161">
        <v>0</v>
      </c>
      <c r="O283" s="161">
        <v>5.0000000000000002E-5</v>
      </c>
      <c r="P283" s="161">
        <v>3718.4036800000003</v>
      </c>
      <c r="Q283" s="161">
        <v>0</v>
      </c>
      <c r="R283" s="162">
        <v>3718.4036800000003</v>
      </c>
      <c r="S283" s="7"/>
      <c r="T283" s="7"/>
      <c r="U283" s="7"/>
      <c r="V283" s="7"/>
      <c r="W283" s="7"/>
      <c r="X283" s="7"/>
      <c r="Y283" s="7"/>
      <c r="Z283" s="7"/>
      <c r="AA283" s="7"/>
      <c r="AB283" s="7"/>
    </row>
    <row r="284" spans="1:28" ht="13.2">
      <c r="A284" s="163"/>
      <c r="B284" s="163"/>
      <c r="C284" s="159" t="s">
        <v>229</v>
      </c>
      <c r="D284" s="159" t="s">
        <v>229</v>
      </c>
      <c r="E284" s="159">
        <v>16</v>
      </c>
      <c r="F284" s="160">
        <v>0</v>
      </c>
      <c r="G284" s="161">
        <v>0</v>
      </c>
      <c r="H284" s="161">
        <v>0</v>
      </c>
      <c r="I284" s="161">
        <v>386.07753000000002</v>
      </c>
      <c r="J284" s="161">
        <v>0</v>
      </c>
      <c r="K284" s="161">
        <v>386.07753000000002</v>
      </c>
      <c r="L284" s="161">
        <v>0</v>
      </c>
      <c r="M284" s="161">
        <v>0</v>
      </c>
      <c r="N284" s="161">
        <v>0</v>
      </c>
      <c r="O284" s="161">
        <v>386.07753000000002</v>
      </c>
      <c r="P284" s="161">
        <v>14268.965179999999</v>
      </c>
      <c r="Q284" s="161">
        <v>0</v>
      </c>
      <c r="R284" s="162">
        <v>14268.965179999999</v>
      </c>
      <c r="S284" s="7"/>
      <c r="T284" s="7"/>
      <c r="U284" s="7"/>
      <c r="V284" s="7"/>
      <c r="W284" s="7"/>
      <c r="X284" s="7"/>
      <c r="Y284" s="7"/>
      <c r="Z284" s="7"/>
      <c r="AA284" s="7"/>
      <c r="AB284" s="7"/>
    </row>
    <row r="285" spans="1:28" ht="13.2">
      <c r="A285" s="163"/>
      <c r="B285" s="163"/>
      <c r="C285" s="163"/>
      <c r="D285" s="163"/>
      <c r="E285" s="164">
        <v>99</v>
      </c>
      <c r="F285" s="165">
        <v>0</v>
      </c>
      <c r="G285" s="118">
        <v>0</v>
      </c>
      <c r="H285" s="118">
        <v>0</v>
      </c>
      <c r="I285" s="118">
        <v>2.0250000000000001E-2</v>
      </c>
      <c r="J285" s="118">
        <v>0</v>
      </c>
      <c r="K285" s="118">
        <v>2.0250000000000001E-2</v>
      </c>
      <c r="L285" s="118">
        <v>0</v>
      </c>
      <c r="M285" s="118">
        <v>0</v>
      </c>
      <c r="N285" s="118">
        <v>0</v>
      </c>
      <c r="O285" s="118">
        <v>2.0250000000000001E-2</v>
      </c>
      <c r="P285" s="118">
        <v>6963.92112</v>
      </c>
      <c r="Q285" s="118">
        <v>0</v>
      </c>
      <c r="R285" s="166">
        <v>6963.92112</v>
      </c>
      <c r="S285" s="7"/>
      <c r="T285" s="7"/>
      <c r="U285" s="7"/>
      <c r="V285" s="7"/>
      <c r="W285" s="7"/>
      <c r="X285" s="7"/>
      <c r="Y285" s="7"/>
      <c r="Z285" s="7"/>
      <c r="AA285" s="7"/>
      <c r="AB285" s="7"/>
    </row>
    <row r="286" spans="1:28" ht="13.2">
      <c r="A286" s="163"/>
      <c r="B286" s="163"/>
      <c r="C286" s="163"/>
      <c r="D286" s="163"/>
      <c r="E286" s="164">
        <v>116</v>
      </c>
      <c r="F286" s="165">
        <v>0</v>
      </c>
      <c r="G286" s="118">
        <v>0</v>
      </c>
      <c r="H286" s="118">
        <v>0</v>
      </c>
      <c r="I286" s="118">
        <v>0</v>
      </c>
      <c r="J286" s="118">
        <v>0</v>
      </c>
      <c r="K286" s="118">
        <v>0</v>
      </c>
      <c r="L286" s="118">
        <v>0</v>
      </c>
      <c r="M286" s="118">
        <v>0</v>
      </c>
      <c r="N286" s="118">
        <v>0</v>
      </c>
      <c r="O286" s="118">
        <v>0</v>
      </c>
      <c r="P286" s="118">
        <v>3146.22</v>
      </c>
      <c r="Q286" s="118">
        <v>0</v>
      </c>
      <c r="R286" s="166">
        <v>3146.22</v>
      </c>
      <c r="S286" s="7"/>
      <c r="T286" s="7"/>
      <c r="U286" s="7"/>
      <c r="V286" s="7"/>
      <c r="W286" s="7"/>
      <c r="X286" s="7"/>
      <c r="Y286" s="7"/>
      <c r="Z286" s="7"/>
      <c r="AA286" s="7"/>
      <c r="AB286" s="7"/>
    </row>
    <row r="287" spans="1:28" ht="13.2">
      <c r="A287" s="163"/>
      <c r="B287" s="163"/>
      <c r="C287" s="159" t="s">
        <v>273</v>
      </c>
      <c r="D287" s="159" t="s">
        <v>274</v>
      </c>
      <c r="E287" s="159">
        <v>224</v>
      </c>
      <c r="F287" s="160">
        <v>0</v>
      </c>
      <c r="G287" s="161">
        <v>0</v>
      </c>
      <c r="H287" s="161">
        <v>0</v>
      </c>
      <c r="I287" s="161">
        <v>2.2000000000000001E-4</v>
      </c>
      <c r="J287" s="161">
        <v>0</v>
      </c>
      <c r="K287" s="161">
        <v>2.2000000000000001E-4</v>
      </c>
      <c r="L287" s="161">
        <v>0</v>
      </c>
      <c r="M287" s="161">
        <v>0</v>
      </c>
      <c r="N287" s="161">
        <v>0</v>
      </c>
      <c r="O287" s="161">
        <v>2.2000000000000001E-4</v>
      </c>
      <c r="P287" s="161">
        <v>1558.6816999999999</v>
      </c>
      <c r="Q287" s="161">
        <v>0</v>
      </c>
      <c r="R287" s="162">
        <v>1558.6816999999999</v>
      </c>
      <c r="S287" s="7"/>
      <c r="T287" s="7"/>
      <c r="U287" s="7"/>
      <c r="V287" s="7"/>
      <c r="W287" s="7"/>
      <c r="X287" s="7"/>
      <c r="Y287" s="7"/>
      <c r="Z287" s="7"/>
      <c r="AA287" s="7"/>
      <c r="AB287" s="7"/>
    </row>
    <row r="288" spans="1:28" ht="13.2">
      <c r="A288" s="163"/>
      <c r="B288" s="163"/>
      <c r="C288" s="163"/>
      <c r="D288" s="159" t="s">
        <v>275</v>
      </c>
      <c r="E288" s="159">
        <v>29</v>
      </c>
      <c r="F288" s="160">
        <v>0</v>
      </c>
      <c r="G288" s="161">
        <v>0</v>
      </c>
      <c r="H288" s="161">
        <v>0</v>
      </c>
      <c r="I288" s="161">
        <v>176.64295000000001</v>
      </c>
      <c r="J288" s="161">
        <v>0</v>
      </c>
      <c r="K288" s="161">
        <v>176.64295000000001</v>
      </c>
      <c r="L288" s="161">
        <v>0</v>
      </c>
      <c r="M288" s="161">
        <v>0</v>
      </c>
      <c r="N288" s="161">
        <v>0</v>
      </c>
      <c r="O288" s="161">
        <v>176.64295000000001</v>
      </c>
      <c r="P288" s="161">
        <v>4162.0018799999998</v>
      </c>
      <c r="Q288" s="161">
        <v>0</v>
      </c>
      <c r="R288" s="162">
        <v>4162.0018799999998</v>
      </c>
      <c r="S288" s="7"/>
      <c r="T288" s="7"/>
      <c r="U288" s="7"/>
      <c r="V288" s="7"/>
      <c r="W288" s="7"/>
      <c r="X288" s="7"/>
      <c r="Y288" s="7"/>
      <c r="Z288" s="7"/>
      <c r="AA288" s="7"/>
      <c r="AB288" s="7"/>
    </row>
    <row r="289" spans="1:28" ht="13.2">
      <c r="A289" s="163"/>
      <c r="B289" s="163"/>
      <c r="C289" s="163"/>
      <c r="D289" s="163"/>
      <c r="E289" s="164">
        <v>163</v>
      </c>
      <c r="F289" s="165">
        <v>0</v>
      </c>
      <c r="G289" s="118">
        <v>0</v>
      </c>
      <c r="H289" s="118">
        <v>0</v>
      </c>
      <c r="I289" s="118">
        <v>3.5139999999999998E-2</v>
      </c>
      <c r="J289" s="118">
        <v>0</v>
      </c>
      <c r="K289" s="118">
        <v>3.5139999999999998E-2</v>
      </c>
      <c r="L289" s="118">
        <v>0</v>
      </c>
      <c r="M289" s="118">
        <v>0</v>
      </c>
      <c r="N289" s="118">
        <v>0</v>
      </c>
      <c r="O289" s="118">
        <v>3.5139999999999998E-2</v>
      </c>
      <c r="P289" s="118">
        <v>4085.8566800000003</v>
      </c>
      <c r="Q289" s="118">
        <v>0</v>
      </c>
      <c r="R289" s="166">
        <v>4085.8566800000003</v>
      </c>
      <c r="S289" s="7"/>
      <c r="T289" s="7"/>
      <c r="U289" s="7"/>
      <c r="V289" s="7"/>
      <c r="W289" s="7"/>
      <c r="X289" s="7"/>
      <c r="Y289" s="7"/>
      <c r="Z289" s="7"/>
      <c r="AA289" s="7"/>
      <c r="AB289" s="7"/>
    </row>
    <row r="290" spans="1:28" ht="13.2">
      <c r="A290" s="163"/>
      <c r="B290" s="159" t="s">
        <v>22</v>
      </c>
      <c r="C290" s="159" t="s">
        <v>22</v>
      </c>
      <c r="D290" s="159" t="s">
        <v>22</v>
      </c>
      <c r="E290" s="159">
        <v>156</v>
      </c>
      <c r="F290" s="160">
        <v>0</v>
      </c>
      <c r="G290" s="161">
        <v>0</v>
      </c>
      <c r="H290" s="161">
        <v>0</v>
      </c>
      <c r="I290" s="161">
        <v>115.98475000000001</v>
      </c>
      <c r="J290" s="161">
        <v>0</v>
      </c>
      <c r="K290" s="161">
        <v>115.98475000000001</v>
      </c>
      <c r="L290" s="161">
        <v>0</v>
      </c>
      <c r="M290" s="161">
        <v>0</v>
      </c>
      <c r="N290" s="161">
        <v>0</v>
      </c>
      <c r="O290" s="161">
        <v>115.98475000000001</v>
      </c>
      <c r="P290" s="161">
        <v>4060.3384000000001</v>
      </c>
      <c r="Q290" s="161">
        <v>0</v>
      </c>
      <c r="R290" s="162">
        <v>4060.3384000000001</v>
      </c>
      <c r="S290" s="7"/>
      <c r="T290" s="7"/>
      <c r="U290" s="7"/>
      <c r="V290" s="7"/>
      <c r="W290" s="7"/>
      <c r="X290" s="7"/>
      <c r="Y290" s="7"/>
      <c r="Z290" s="7"/>
      <c r="AA290" s="7"/>
      <c r="AB290" s="7"/>
    </row>
    <row r="291" spans="1:28" ht="13.2">
      <c r="A291" s="163"/>
      <c r="B291" s="163"/>
      <c r="C291" s="159" t="s">
        <v>230</v>
      </c>
      <c r="D291" s="159" t="s">
        <v>231</v>
      </c>
      <c r="E291" s="159">
        <v>24</v>
      </c>
      <c r="F291" s="160">
        <v>0</v>
      </c>
      <c r="G291" s="161">
        <v>0</v>
      </c>
      <c r="H291" s="161">
        <v>0</v>
      </c>
      <c r="I291" s="161">
        <v>1172.9457600000001</v>
      </c>
      <c r="J291" s="161">
        <v>0</v>
      </c>
      <c r="K291" s="161">
        <v>1172.9457600000001</v>
      </c>
      <c r="L291" s="161">
        <v>0</v>
      </c>
      <c r="M291" s="161">
        <v>0</v>
      </c>
      <c r="N291" s="161">
        <v>0</v>
      </c>
      <c r="O291" s="161">
        <v>1172.9457600000001</v>
      </c>
      <c r="P291" s="161">
        <v>4629.1065799999997</v>
      </c>
      <c r="Q291" s="161">
        <v>0</v>
      </c>
      <c r="R291" s="162">
        <v>4629.1065799999997</v>
      </c>
      <c r="S291" s="7"/>
      <c r="T291" s="7"/>
      <c r="U291" s="7"/>
      <c r="V291" s="7"/>
      <c r="W291" s="7"/>
      <c r="X291" s="7"/>
      <c r="Y291" s="7"/>
      <c r="Z291" s="7"/>
      <c r="AA291" s="7"/>
      <c r="AB291" s="7"/>
    </row>
    <row r="292" spans="1:28" ht="13.2">
      <c r="A292" s="163"/>
      <c r="B292" s="163"/>
      <c r="C292" s="163"/>
      <c r="D292" s="163"/>
      <c r="E292" s="164">
        <v>101</v>
      </c>
      <c r="F292" s="165">
        <v>0</v>
      </c>
      <c r="G292" s="118">
        <v>0</v>
      </c>
      <c r="H292" s="118">
        <v>0</v>
      </c>
      <c r="I292" s="118">
        <v>8.5681499999999993</v>
      </c>
      <c r="J292" s="118">
        <v>0</v>
      </c>
      <c r="K292" s="118">
        <v>8.5681499999999993</v>
      </c>
      <c r="L292" s="118">
        <v>0</v>
      </c>
      <c r="M292" s="118">
        <v>0</v>
      </c>
      <c r="N292" s="118">
        <v>0</v>
      </c>
      <c r="O292" s="118">
        <v>8.5681499999999993</v>
      </c>
      <c r="P292" s="118">
        <v>4326.2345400000004</v>
      </c>
      <c r="Q292" s="118">
        <v>0</v>
      </c>
      <c r="R292" s="166">
        <v>4326.2345400000004</v>
      </c>
      <c r="S292" s="7"/>
      <c r="T292" s="7"/>
      <c r="U292" s="7"/>
      <c r="V292" s="7"/>
      <c r="W292" s="7"/>
      <c r="X292" s="7"/>
      <c r="Y292" s="7"/>
      <c r="Z292" s="7"/>
      <c r="AA292" s="7"/>
      <c r="AB292" s="7"/>
    </row>
    <row r="293" spans="1:28" ht="13.2">
      <c r="A293" s="163"/>
      <c r="B293" s="159" t="s">
        <v>232</v>
      </c>
      <c r="C293" s="159" t="s">
        <v>276</v>
      </c>
      <c r="D293" s="159" t="s">
        <v>277</v>
      </c>
      <c r="E293" s="159">
        <v>159</v>
      </c>
      <c r="F293" s="160">
        <v>0</v>
      </c>
      <c r="G293" s="161">
        <v>0</v>
      </c>
      <c r="H293" s="161">
        <v>0</v>
      </c>
      <c r="I293" s="161">
        <v>8.9723199999999999</v>
      </c>
      <c r="J293" s="161">
        <v>0</v>
      </c>
      <c r="K293" s="161">
        <v>8.9723199999999999</v>
      </c>
      <c r="L293" s="161">
        <v>0</v>
      </c>
      <c r="M293" s="161">
        <v>0</v>
      </c>
      <c r="N293" s="161">
        <v>0</v>
      </c>
      <c r="O293" s="161">
        <v>8.9723199999999999</v>
      </c>
      <c r="P293" s="161">
        <v>4144.0716499999999</v>
      </c>
      <c r="Q293" s="161">
        <v>0</v>
      </c>
      <c r="R293" s="162">
        <v>4144.0716499999999</v>
      </c>
      <c r="S293" s="7"/>
      <c r="T293" s="7"/>
      <c r="U293" s="7"/>
      <c r="V293" s="7"/>
      <c r="W293" s="7"/>
      <c r="X293" s="7"/>
      <c r="Y293" s="7"/>
      <c r="Z293" s="7"/>
      <c r="AA293" s="7"/>
      <c r="AB293" s="7"/>
    </row>
    <row r="294" spans="1:28" ht="13.2">
      <c r="A294" s="163"/>
      <c r="B294" s="163"/>
      <c r="C294" s="163"/>
      <c r="D294" s="163"/>
      <c r="E294" s="164">
        <v>248</v>
      </c>
      <c r="F294" s="165">
        <v>0</v>
      </c>
      <c r="G294" s="118">
        <v>0</v>
      </c>
      <c r="H294" s="118">
        <v>0</v>
      </c>
      <c r="I294" s="118">
        <v>0</v>
      </c>
      <c r="J294" s="118">
        <v>0</v>
      </c>
      <c r="K294" s="118">
        <v>0</v>
      </c>
      <c r="L294" s="118">
        <v>0</v>
      </c>
      <c r="M294" s="118">
        <v>0</v>
      </c>
      <c r="N294" s="118">
        <v>0</v>
      </c>
      <c r="O294" s="118">
        <v>0</v>
      </c>
      <c r="P294" s="118">
        <v>2097.3297299999999</v>
      </c>
      <c r="Q294" s="118">
        <v>0</v>
      </c>
      <c r="R294" s="166">
        <v>2097.3297299999999</v>
      </c>
      <c r="S294" s="7"/>
      <c r="T294" s="7"/>
      <c r="U294" s="7"/>
      <c r="V294" s="7"/>
      <c r="W294" s="7"/>
      <c r="X294" s="7"/>
      <c r="Y294" s="7"/>
      <c r="Z294" s="7"/>
      <c r="AA294" s="7"/>
      <c r="AB294" s="7"/>
    </row>
    <row r="295" spans="1:28" ht="13.2">
      <c r="A295" s="163"/>
      <c r="B295" s="163"/>
      <c r="C295" s="159" t="s">
        <v>233</v>
      </c>
      <c r="D295" s="159" t="s">
        <v>233</v>
      </c>
      <c r="E295" s="159">
        <v>28</v>
      </c>
      <c r="F295" s="160">
        <v>0</v>
      </c>
      <c r="G295" s="161">
        <v>0</v>
      </c>
      <c r="H295" s="161">
        <v>0</v>
      </c>
      <c r="I295" s="161">
        <v>979.34481999999991</v>
      </c>
      <c r="J295" s="161">
        <v>0</v>
      </c>
      <c r="K295" s="161">
        <v>979.34481999999991</v>
      </c>
      <c r="L295" s="161">
        <v>0</v>
      </c>
      <c r="M295" s="161">
        <v>0</v>
      </c>
      <c r="N295" s="161">
        <v>0</v>
      </c>
      <c r="O295" s="161">
        <v>979.34481999999991</v>
      </c>
      <c r="P295" s="161">
        <v>7838.3198000000002</v>
      </c>
      <c r="Q295" s="161">
        <v>0</v>
      </c>
      <c r="R295" s="162">
        <v>7838.3198000000002</v>
      </c>
      <c r="S295" s="7"/>
      <c r="T295" s="7"/>
      <c r="U295" s="7"/>
      <c r="V295" s="7"/>
      <c r="W295" s="7"/>
      <c r="X295" s="7"/>
      <c r="Y295" s="7"/>
      <c r="Z295" s="7"/>
      <c r="AA295" s="7"/>
      <c r="AB295" s="7"/>
    </row>
    <row r="296" spans="1:28" ht="13.2">
      <c r="A296" s="163"/>
      <c r="B296" s="163"/>
      <c r="C296" s="163"/>
      <c r="D296" s="163"/>
      <c r="E296" s="164">
        <v>107</v>
      </c>
      <c r="F296" s="165">
        <v>0</v>
      </c>
      <c r="G296" s="118">
        <v>0</v>
      </c>
      <c r="H296" s="118">
        <v>0</v>
      </c>
      <c r="I296" s="118">
        <v>1.9230000000000001E-2</v>
      </c>
      <c r="J296" s="118">
        <v>0</v>
      </c>
      <c r="K296" s="118">
        <v>1.9230000000000001E-2</v>
      </c>
      <c r="L296" s="118">
        <v>0</v>
      </c>
      <c r="M296" s="118">
        <v>0</v>
      </c>
      <c r="N296" s="118">
        <v>0</v>
      </c>
      <c r="O296" s="118">
        <v>1.9230000000000001E-2</v>
      </c>
      <c r="P296" s="118">
        <v>2768.0676000000003</v>
      </c>
      <c r="Q296" s="118">
        <v>0</v>
      </c>
      <c r="R296" s="166">
        <v>2768.0676000000003</v>
      </c>
      <c r="S296" s="7"/>
      <c r="T296" s="7"/>
      <c r="U296" s="7"/>
      <c r="V296" s="7"/>
      <c r="W296" s="7"/>
      <c r="X296" s="7"/>
      <c r="Y296" s="7"/>
      <c r="Z296" s="7"/>
      <c r="AA296" s="7"/>
      <c r="AB296" s="7"/>
    </row>
    <row r="297" spans="1:28" ht="13.2">
      <c r="A297" s="163"/>
      <c r="B297" s="163"/>
      <c r="C297" s="163"/>
      <c r="D297" s="163"/>
      <c r="E297" s="164">
        <v>158</v>
      </c>
      <c r="F297" s="165">
        <v>0</v>
      </c>
      <c r="G297" s="118">
        <v>0</v>
      </c>
      <c r="H297" s="118">
        <v>0</v>
      </c>
      <c r="I297" s="118">
        <v>1.3397300000000001</v>
      </c>
      <c r="J297" s="118">
        <v>0</v>
      </c>
      <c r="K297" s="118">
        <v>1.3397300000000001</v>
      </c>
      <c r="L297" s="118">
        <v>0</v>
      </c>
      <c r="M297" s="118">
        <v>0</v>
      </c>
      <c r="N297" s="118">
        <v>0</v>
      </c>
      <c r="O297" s="118">
        <v>1.3397300000000001</v>
      </c>
      <c r="P297" s="118">
        <v>7217.8803200000002</v>
      </c>
      <c r="Q297" s="118">
        <v>0</v>
      </c>
      <c r="R297" s="166">
        <v>7217.8803200000002</v>
      </c>
      <c r="S297" s="7"/>
      <c r="T297" s="7"/>
      <c r="U297" s="7"/>
      <c r="V297" s="7"/>
      <c r="W297" s="7"/>
      <c r="X297" s="7"/>
      <c r="Y297" s="7"/>
      <c r="Z297" s="7"/>
      <c r="AA297" s="7"/>
      <c r="AB297" s="7"/>
    </row>
    <row r="298" spans="1:28" ht="13.2">
      <c r="A298" s="163"/>
      <c r="B298" s="163"/>
      <c r="C298" s="159" t="s">
        <v>232</v>
      </c>
      <c r="D298" s="159" t="s">
        <v>236</v>
      </c>
      <c r="E298" s="159">
        <v>52</v>
      </c>
      <c r="F298" s="160">
        <v>0</v>
      </c>
      <c r="G298" s="161">
        <v>0</v>
      </c>
      <c r="H298" s="161">
        <v>0</v>
      </c>
      <c r="I298" s="161">
        <v>284.37666999999999</v>
      </c>
      <c r="J298" s="161">
        <v>0</v>
      </c>
      <c r="K298" s="161">
        <v>284.37666999999999</v>
      </c>
      <c r="L298" s="161">
        <v>0</v>
      </c>
      <c r="M298" s="161">
        <v>0</v>
      </c>
      <c r="N298" s="161">
        <v>0</v>
      </c>
      <c r="O298" s="161">
        <v>284.37666999999999</v>
      </c>
      <c r="P298" s="161">
        <v>30544.788350000003</v>
      </c>
      <c r="Q298" s="161">
        <v>0</v>
      </c>
      <c r="R298" s="162">
        <v>30544.788350000003</v>
      </c>
      <c r="S298" s="7"/>
      <c r="T298" s="7"/>
      <c r="U298" s="7"/>
      <c r="V298" s="7"/>
      <c r="W298" s="7"/>
      <c r="X298" s="7"/>
      <c r="Y298" s="7"/>
      <c r="Z298" s="7"/>
      <c r="AA298" s="7"/>
      <c r="AB298" s="7"/>
    </row>
    <row r="299" spans="1:28" ht="13.2">
      <c r="A299" s="163"/>
      <c r="B299" s="163"/>
      <c r="C299" s="163"/>
      <c r="D299" s="163"/>
      <c r="E299" s="164">
        <v>157</v>
      </c>
      <c r="F299" s="165">
        <v>0</v>
      </c>
      <c r="G299" s="118">
        <v>0</v>
      </c>
      <c r="H299" s="118">
        <v>0</v>
      </c>
      <c r="I299" s="118">
        <v>6.0942700000000007</v>
      </c>
      <c r="J299" s="118">
        <v>0</v>
      </c>
      <c r="K299" s="118">
        <v>6.0942700000000007</v>
      </c>
      <c r="L299" s="118">
        <v>0</v>
      </c>
      <c r="M299" s="118">
        <v>0</v>
      </c>
      <c r="N299" s="118">
        <v>0</v>
      </c>
      <c r="O299" s="118">
        <v>6.0942700000000007</v>
      </c>
      <c r="P299" s="118">
        <v>12841.23092</v>
      </c>
      <c r="Q299" s="118">
        <v>0</v>
      </c>
      <c r="R299" s="166">
        <v>12841.23092</v>
      </c>
      <c r="S299" s="7"/>
      <c r="T299" s="7"/>
      <c r="U299" s="7"/>
      <c r="V299" s="7"/>
      <c r="W299" s="7"/>
      <c r="X299" s="7"/>
      <c r="Y299" s="7"/>
      <c r="Z299" s="7"/>
      <c r="AA299" s="7"/>
      <c r="AB299" s="7"/>
    </row>
    <row r="300" spans="1:28" ht="13.2">
      <c r="A300" s="163"/>
      <c r="B300" s="163"/>
      <c r="C300" s="163"/>
      <c r="D300" s="163"/>
      <c r="E300" s="164">
        <v>235</v>
      </c>
      <c r="F300" s="165">
        <v>0</v>
      </c>
      <c r="G300" s="118">
        <v>0</v>
      </c>
      <c r="H300" s="118">
        <v>0</v>
      </c>
      <c r="I300" s="118">
        <v>5.6500000000000005E-3</v>
      </c>
      <c r="J300" s="118">
        <v>0</v>
      </c>
      <c r="K300" s="118">
        <v>5.6500000000000005E-3</v>
      </c>
      <c r="L300" s="118">
        <v>0</v>
      </c>
      <c r="M300" s="118">
        <v>0</v>
      </c>
      <c r="N300" s="118">
        <v>0</v>
      </c>
      <c r="O300" s="118">
        <v>5.6500000000000005E-3</v>
      </c>
      <c r="P300" s="118">
        <v>4498.6017899999997</v>
      </c>
      <c r="Q300" s="118">
        <v>0</v>
      </c>
      <c r="R300" s="166">
        <v>4498.6017899999997</v>
      </c>
      <c r="S300" s="7"/>
      <c r="T300" s="7"/>
      <c r="U300" s="7"/>
      <c r="V300" s="7"/>
      <c r="W300" s="7"/>
      <c r="X300" s="7"/>
      <c r="Y300" s="7"/>
      <c r="Z300" s="7"/>
      <c r="AA300" s="7"/>
      <c r="AB300" s="7"/>
    </row>
    <row r="301" spans="1:28" ht="13.2">
      <c r="A301" s="163"/>
      <c r="B301" s="163"/>
      <c r="C301" s="159" t="s">
        <v>278</v>
      </c>
      <c r="D301" s="159" t="s">
        <v>278</v>
      </c>
      <c r="E301" s="159">
        <v>192</v>
      </c>
      <c r="F301" s="160">
        <v>0</v>
      </c>
      <c r="G301" s="161">
        <v>0</v>
      </c>
      <c r="H301" s="161">
        <v>0</v>
      </c>
      <c r="I301" s="161">
        <v>18.317520000000002</v>
      </c>
      <c r="J301" s="161">
        <v>0</v>
      </c>
      <c r="K301" s="161">
        <v>18.317520000000002</v>
      </c>
      <c r="L301" s="161">
        <v>0</v>
      </c>
      <c r="M301" s="161">
        <v>0</v>
      </c>
      <c r="N301" s="161">
        <v>0</v>
      </c>
      <c r="O301" s="161">
        <v>18.317520000000002</v>
      </c>
      <c r="P301" s="161">
        <v>3425.0068199999996</v>
      </c>
      <c r="Q301" s="161">
        <v>0</v>
      </c>
      <c r="R301" s="162">
        <v>3425.0068199999996</v>
      </c>
      <c r="S301" s="7"/>
      <c r="T301" s="7"/>
      <c r="U301" s="7"/>
      <c r="V301" s="7"/>
      <c r="W301" s="7"/>
      <c r="X301" s="7"/>
      <c r="Y301" s="7"/>
      <c r="Z301" s="7"/>
      <c r="AA301" s="7"/>
      <c r="AB301" s="7"/>
    </row>
    <row r="302" spans="1:28" ht="13.2">
      <c r="A302" s="163"/>
      <c r="B302" s="159" t="s">
        <v>24</v>
      </c>
      <c r="C302" s="159" t="s">
        <v>24</v>
      </c>
      <c r="D302" s="159" t="s">
        <v>24</v>
      </c>
      <c r="E302" s="159">
        <v>160</v>
      </c>
      <c r="F302" s="160">
        <v>0</v>
      </c>
      <c r="G302" s="161">
        <v>0</v>
      </c>
      <c r="H302" s="161">
        <v>0</v>
      </c>
      <c r="I302" s="161">
        <v>936.71540000000005</v>
      </c>
      <c r="J302" s="161">
        <v>0</v>
      </c>
      <c r="K302" s="161">
        <v>936.71540000000005</v>
      </c>
      <c r="L302" s="161">
        <v>0</v>
      </c>
      <c r="M302" s="161">
        <v>0</v>
      </c>
      <c r="N302" s="161">
        <v>0</v>
      </c>
      <c r="O302" s="161">
        <v>936.71540000000005</v>
      </c>
      <c r="P302" s="161">
        <v>6641.5722900000001</v>
      </c>
      <c r="Q302" s="161">
        <v>0</v>
      </c>
      <c r="R302" s="162">
        <v>6641.5722900000001</v>
      </c>
      <c r="S302" s="7"/>
      <c r="T302" s="7"/>
      <c r="U302" s="7"/>
      <c r="V302" s="7"/>
      <c r="W302" s="7"/>
      <c r="X302" s="7"/>
      <c r="Y302" s="7"/>
      <c r="Z302" s="7"/>
      <c r="AA302" s="7"/>
      <c r="AB302" s="7"/>
    </row>
    <row r="303" spans="1:28" ht="13.2">
      <c r="A303" s="163"/>
      <c r="B303" s="159" t="s">
        <v>25</v>
      </c>
      <c r="C303" s="159" t="s">
        <v>25</v>
      </c>
      <c r="D303" s="159" t="s">
        <v>25</v>
      </c>
      <c r="E303" s="159">
        <v>19</v>
      </c>
      <c r="F303" s="160">
        <v>0</v>
      </c>
      <c r="G303" s="161">
        <v>0</v>
      </c>
      <c r="H303" s="161">
        <v>0</v>
      </c>
      <c r="I303" s="161">
        <v>249.32012</v>
      </c>
      <c r="J303" s="161">
        <v>0</v>
      </c>
      <c r="K303" s="161">
        <v>249.32012</v>
      </c>
      <c r="L303" s="161">
        <v>0</v>
      </c>
      <c r="M303" s="161">
        <v>0</v>
      </c>
      <c r="N303" s="161">
        <v>0</v>
      </c>
      <c r="O303" s="161">
        <v>249.32012</v>
      </c>
      <c r="P303" s="161">
        <v>10814.443130000001</v>
      </c>
      <c r="Q303" s="161">
        <v>0</v>
      </c>
      <c r="R303" s="162">
        <v>10814.443130000001</v>
      </c>
      <c r="S303" s="7"/>
      <c r="T303" s="7"/>
      <c r="U303" s="7"/>
      <c r="V303" s="7"/>
      <c r="W303" s="7"/>
      <c r="X303" s="7"/>
      <c r="Y303" s="7"/>
      <c r="Z303" s="7"/>
      <c r="AA303" s="7"/>
      <c r="AB303" s="7"/>
    </row>
    <row r="304" spans="1:28" ht="13.2">
      <c r="A304" s="163"/>
      <c r="B304" s="163"/>
      <c r="C304" s="163"/>
      <c r="D304" s="163"/>
      <c r="E304" s="164">
        <v>161</v>
      </c>
      <c r="F304" s="165">
        <v>0</v>
      </c>
      <c r="G304" s="118">
        <v>0</v>
      </c>
      <c r="H304" s="118">
        <v>0</v>
      </c>
      <c r="I304" s="118">
        <v>0.25777999999999995</v>
      </c>
      <c r="J304" s="118">
        <v>0</v>
      </c>
      <c r="K304" s="118">
        <v>0.25777999999999995</v>
      </c>
      <c r="L304" s="118">
        <v>0</v>
      </c>
      <c r="M304" s="118">
        <v>0</v>
      </c>
      <c r="N304" s="118">
        <v>0</v>
      </c>
      <c r="O304" s="118">
        <v>0.25777999999999995</v>
      </c>
      <c r="P304" s="118">
        <v>5937.8003799999997</v>
      </c>
      <c r="Q304" s="118">
        <v>0</v>
      </c>
      <c r="R304" s="166">
        <v>5937.8003799999997</v>
      </c>
      <c r="S304" s="7"/>
      <c r="T304" s="7"/>
      <c r="U304" s="7"/>
      <c r="V304" s="7"/>
      <c r="W304" s="7"/>
      <c r="X304" s="7"/>
      <c r="Y304" s="7"/>
      <c r="Z304" s="7"/>
      <c r="AA304" s="7"/>
      <c r="AB304" s="7"/>
    </row>
    <row r="305" spans="1:28" ht="13.2">
      <c r="A305" s="163"/>
      <c r="B305" s="163"/>
      <c r="C305" s="159" t="s">
        <v>279</v>
      </c>
      <c r="D305" s="159" t="s">
        <v>280</v>
      </c>
      <c r="E305" s="159">
        <v>162</v>
      </c>
      <c r="F305" s="160">
        <v>0</v>
      </c>
      <c r="G305" s="161">
        <v>0</v>
      </c>
      <c r="H305" s="161">
        <v>0</v>
      </c>
      <c r="I305" s="161">
        <v>42.866529999999997</v>
      </c>
      <c r="J305" s="161">
        <v>0</v>
      </c>
      <c r="K305" s="161">
        <v>42.866529999999997</v>
      </c>
      <c r="L305" s="161">
        <v>0</v>
      </c>
      <c r="M305" s="161">
        <v>0</v>
      </c>
      <c r="N305" s="161">
        <v>0</v>
      </c>
      <c r="O305" s="161">
        <v>42.866529999999997</v>
      </c>
      <c r="P305" s="161">
        <v>3558.1649500000003</v>
      </c>
      <c r="Q305" s="161">
        <v>0</v>
      </c>
      <c r="R305" s="162">
        <v>3558.1649500000003</v>
      </c>
      <c r="S305" s="7"/>
      <c r="T305" s="7"/>
      <c r="U305" s="7"/>
      <c r="V305" s="7"/>
      <c r="W305" s="7"/>
      <c r="X305" s="7"/>
      <c r="Y305" s="7"/>
      <c r="Z305" s="7"/>
      <c r="AA305" s="7"/>
      <c r="AB305" s="7"/>
    </row>
    <row r="306" spans="1:28" ht="13.2">
      <c r="A306" s="163"/>
      <c r="B306" s="159" t="s">
        <v>26</v>
      </c>
      <c r="C306" s="159" t="s">
        <v>242</v>
      </c>
      <c r="D306" s="159" t="s">
        <v>244</v>
      </c>
      <c r="E306" s="159">
        <v>23</v>
      </c>
      <c r="F306" s="160">
        <v>0</v>
      </c>
      <c r="G306" s="161">
        <v>0</v>
      </c>
      <c r="H306" s="161">
        <v>0</v>
      </c>
      <c r="I306" s="161">
        <v>200.72307000000001</v>
      </c>
      <c r="J306" s="161">
        <v>0</v>
      </c>
      <c r="K306" s="161">
        <v>200.72307000000001</v>
      </c>
      <c r="L306" s="161">
        <v>0</v>
      </c>
      <c r="M306" s="161">
        <v>0</v>
      </c>
      <c r="N306" s="161">
        <v>0</v>
      </c>
      <c r="O306" s="161">
        <v>200.72307000000001</v>
      </c>
      <c r="P306" s="161">
        <v>9949.52225</v>
      </c>
      <c r="Q306" s="161">
        <v>0</v>
      </c>
      <c r="R306" s="162">
        <v>9949.52225</v>
      </c>
      <c r="S306" s="7"/>
      <c r="T306" s="7"/>
      <c r="U306" s="7"/>
      <c r="V306" s="7"/>
      <c r="W306" s="7"/>
      <c r="X306" s="7"/>
      <c r="Y306" s="7"/>
      <c r="Z306" s="7"/>
      <c r="AA306" s="7"/>
      <c r="AB306" s="7"/>
    </row>
    <row r="307" spans="1:28" ht="13.2">
      <c r="A307" s="163"/>
      <c r="B307" s="163"/>
      <c r="C307" s="163"/>
      <c r="D307" s="163"/>
      <c r="E307" s="164">
        <v>164</v>
      </c>
      <c r="F307" s="165">
        <v>0</v>
      </c>
      <c r="G307" s="118">
        <v>0</v>
      </c>
      <c r="H307" s="118">
        <v>0</v>
      </c>
      <c r="I307" s="118">
        <v>6.2701700000000002</v>
      </c>
      <c r="J307" s="118">
        <v>0</v>
      </c>
      <c r="K307" s="118">
        <v>6.2701700000000002</v>
      </c>
      <c r="L307" s="118">
        <v>0</v>
      </c>
      <c r="M307" s="118">
        <v>0</v>
      </c>
      <c r="N307" s="118">
        <v>0</v>
      </c>
      <c r="O307" s="118">
        <v>6.2701700000000002</v>
      </c>
      <c r="P307" s="118">
        <v>7108.9681799999998</v>
      </c>
      <c r="Q307" s="118">
        <v>0</v>
      </c>
      <c r="R307" s="166">
        <v>7108.9681799999998</v>
      </c>
      <c r="S307" s="7"/>
      <c r="T307" s="7"/>
      <c r="U307" s="7"/>
      <c r="V307" s="7"/>
      <c r="W307" s="7"/>
      <c r="X307" s="7"/>
      <c r="Y307" s="7"/>
      <c r="Z307" s="7"/>
      <c r="AA307" s="7"/>
      <c r="AB307" s="7"/>
    </row>
    <row r="308" spans="1:28" ht="13.2">
      <c r="A308" s="163"/>
      <c r="B308" s="163"/>
      <c r="C308" s="163"/>
      <c r="D308" s="163"/>
      <c r="E308" s="164">
        <v>243</v>
      </c>
      <c r="F308" s="165">
        <v>0</v>
      </c>
      <c r="G308" s="118">
        <v>0</v>
      </c>
      <c r="H308" s="118">
        <v>0</v>
      </c>
      <c r="I308" s="118">
        <v>0.67386999999999997</v>
      </c>
      <c r="J308" s="118">
        <v>0</v>
      </c>
      <c r="K308" s="118">
        <v>0.67386999999999997</v>
      </c>
      <c r="L308" s="118">
        <v>0</v>
      </c>
      <c r="M308" s="118">
        <v>0</v>
      </c>
      <c r="N308" s="118">
        <v>0</v>
      </c>
      <c r="O308" s="118">
        <v>0.67386999999999997</v>
      </c>
      <c r="P308" s="118">
        <v>2303.66743</v>
      </c>
      <c r="Q308" s="118">
        <v>0</v>
      </c>
      <c r="R308" s="166">
        <v>2303.66743</v>
      </c>
      <c r="S308" s="7"/>
      <c r="T308" s="7"/>
      <c r="U308" s="7"/>
      <c r="V308" s="7"/>
      <c r="W308" s="7"/>
      <c r="X308" s="7"/>
      <c r="Y308" s="7"/>
      <c r="Z308" s="7"/>
      <c r="AA308" s="7"/>
      <c r="AB308" s="7"/>
    </row>
    <row r="309" spans="1:28" ht="13.2">
      <c r="A309" s="159" t="s">
        <v>281</v>
      </c>
      <c r="B309" s="159" t="s">
        <v>8</v>
      </c>
      <c r="C309" s="159" t="s">
        <v>135</v>
      </c>
      <c r="D309" s="159" t="s">
        <v>136</v>
      </c>
      <c r="E309" s="159">
        <v>49</v>
      </c>
      <c r="F309" s="160">
        <v>0</v>
      </c>
      <c r="G309" s="161">
        <v>0</v>
      </c>
      <c r="H309" s="161">
        <v>0</v>
      </c>
      <c r="I309" s="161">
        <v>619.10655000000008</v>
      </c>
      <c r="J309" s="161">
        <v>0</v>
      </c>
      <c r="K309" s="161">
        <v>619.10655000000008</v>
      </c>
      <c r="L309" s="161">
        <v>1.592E-2</v>
      </c>
      <c r="M309" s="161">
        <v>136.05495999999999</v>
      </c>
      <c r="N309" s="161">
        <v>136.07088000000002</v>
      </c>
      <c r="O309" s="161">
        <v>755.17743000000007</v>
      </c>
      <c r="P309" s="161">
        <v>5203.5198799999998</v>
      </c>
      <c r="Q309" s="161">
        <v>0</v>
      </c>
      <c r="R309" s="162">
        <v>5203.5198799999998</v>
      </c>
      <c r="S309" s="7"/>
      <c r="T309" s="7"/>
      <c r="U309" s="7"/>
      <c r="V309" s="7"/>
      <c r="W309" s="7"/>
      <c r="X309" s="7"/>
      <c r="Y309" s="7"/>
      <c r="Z309" s="7"/>
      <c r="AA309" s="7"/>
      <c r="AB309" s="7"/>
    </row>
    <row r="310" spans="1:28" ht="13.2">
      <c r="A310" s="163"/>
      <c r="B310" s="159" t="s">
        <v>12</v>
      </c>
      <c r="C310" s="159" t="s">
        <v>254</v>
      </c>
      <c r="D310" s="159" t="s">
        <v>255</v>
      </c>
      <c r="E310" s="159">
        <v>36</v>
      </c>
      <c r="F310" s="160">
        <v>0</v>
      </c>
      <c r="G310" s="161">
        <v>0</v>
      </c>
      <c r="H310" s="161">
        <v>0</v>
      </c>
      <c r="I310" s="161">
        <v>342.86682999999999</v>
      </c>
      <c r="J310" s="161">
        <v>0</v>
      </c>
      <c r="K310" s="161">
        <v>342.86682999999999</v>
      </c>
      <c r="L310" s="161">
        <v>21.014770000000002</v>
      </c>
      <c r="M310" s="161">
        <v>0</v>
      </c>
      <c r="N310" s="161">
        <v>21.014770000000002</v>
      </c>
      <c r="O310" s="161">
        <v>363.88159999999999</v>
      </c>
      <c r="P310" s="161">
        <v>8846.1600799999997</v>
      </c>
      <c r="Q310" s="161">
        <v>0</v>
      </c>
      <c r="R310" s="162">
        <v>8846.1600799999997</v>
      </c>
      <c r="S310" s="7"/>
      <c r="T310" s="7"/>
      <c r="U310" s="7"/>
      <c r="V310" s="7"/>
      <c r="W310" s="7"/>
      <c r="X310" s="7"/>
      <c r="Y310" s="7"/>
      <c r="Z310" s="7"/>
      <c r="AA310" s="7"/>
      <c r="AB310" s="7"/>
    </row>
    <row r="311" spans="1:28" ht="13.2">
      <c r="A311" s="163"/>
      <c r="B311" s="163"/>
      <c r="C311" s="159" t="s">
        <v>12</v>
      </c>
      <c r="D311" s="159" t="s">
        <v>12</v>
      </c>
      <c r="E311" s="159">
        <v>34</v>
      </c>
      <c r="F311" s="160">
        <v>0</v>
      </c>
      <c r="G311" s="161">
        <v>0</v>
      </c>
      <c r="H311" s="161">
        <v>0</v>
      </c>
      <c r="I311" s="161">
        <v>2274.01179</v>
      </c>
      <c r="J311" s="161">
        <v>2.98E-2</v>
      </c>
      <c r="K311" s="161">
        <v>2274.0415899999998</v>
      </c>
      <c r="L311" s="161">
        <v>519.72850000000005</v>
      </c>
      <c r="M311" s="161">
        <v>40.699449999999999</v>
      </c>
      <c r="N311" s="161">
        <v>560.42795000000001</v>
      </c>
      <c r="O311" s="161">
        <v>2834.4695400000001</v>
      </c>
      <c r="P311" s="161">
        <v>7731.0864800000008</v>
      </c>
      <c r="Q311" s="161">
        <v>0</v>
      </c>
      <c r="R311" s="162">
        <v>7731.0864800000008</v>
      </c>
      <c r="S311" s="7"/>
      <c r="T311" s="7"/>
      <c r="U311" s="7"/>
      <c r="V311" s="7"/>
      <c r="W311" s="7"/>
      <c r="X311" s="7"/>
      <c r="Y311" s="7"/>
      <c r="Z311" s="7"/>
      <c r="AA311" s="7"/>
      <c r="AB311" s="7"/>
    </row>
    <row r="312" spans="1:28" ht="13.2">
      <c r="A312" s="163"/>
      <c r="B312" s="159" t="s">
        <v>154</v>
      </c>
      <c r="C312" s="159" t="s">
        <v>160</v>
      </c>
      <c r="D312" s="159" t="s">
        <v>161</v>
      </c>
      <c r="E312" s="159">
        <v>33</v>
      </c>
      <c r="F312" s="160">
        <v>0</v>
      </c>
      <c r="G312" s="161">
        <v>0</v>
      </c>
      <c r="H312" s="161">
        <v>0</v>
      </c>
      <c r="I312" s="161">
        <v>921.56914000000006</v>
      </c>
      <c r="J312" s="161">
        <v>0</v>
      </c>
      <c r="K312" s="161">
        <v>921.56914000000006</v>
      </c>
      <c r="L312" s="161">
        <v>140.49898000000002</v>
      </c>
      <c r="M312" s="161">
        <v>0</v>
      </c>
      <c r="N312" s="161">
        <v>140.49898000000002</v>
      </c>
      <c r="O312" s="161">
        <v>1062.0681200000001</v>
      </c>
      <c r="P312" s="161">
        <v>4708.6041399999995</v>
      </c>
      <c r="Q312" s="161">
        <v>0</v>
      </c>
      <c r="R312" s="162">
        <v>4708.6041399999995</v>
      </c>
      <c r="S312" s="7"/>
      <c r="T312" s="7"/>
      <c r="U312" s="7"/>
      <c r="V312" s="7"/>
      <c r="W312" s="7"/>
      <c r="X312" s="7"/>
      <c r="Y312" s="7"/>
      <c r="Z312" s="7"/>
      <c r="AA312" s="7"/>
      <c r="AB312" s="7"/>
    </row>
    <row r="313" spans="1:28" ht="13.2">
      <c r="A313" s="163"/>
      <c r="B313" s="163"/>
      <c r="C313" s="163"/>
      <c r="D313" s="159" t="s">
        <v>282</v>
      </c>
      <c r="E313" s="159">
        <v>28</v>
      </c>
      <c r="F313" s="160">
        <v>0</v>
      </c>
      <c r="G313" s="161">
        <v>0</v>
      </c>
      <c r="H313" s="161">
        <v>0</v>
      </c>
      <c r="I313" s="161">
        <v>588.42617000000007</v>
      </c>
      <c r="J313" s="161">
        <v>2.3000000000000001E-4</v>
      </c>
      <c r="K313" s="161">
        <v>588.42640000000006</v>
      </c>
      <c r="L313" s="161">
        <v>307.03295000000003</v>
      </c>
      <c r="M313" s="161">
        <v>0</v>
      </c>
      <c r="N313" s="161">
        <v>307.03295000000003</v>
      </c>
      <c r="O313" s="161">
        <v>895.45934999999997</v>
      </c>
      <c r="P313" s="161">
        <v>3870.5115699999997</v>
      </c>
      <c r="Q313" s="161">
        <v>0</v>
      </c>
      <c r="R313" s="162">
        <v>3870.5115699999997</v>
      </c>
      <c r="S313" s="7"/>
      <c r="T313" s="7"/>
      <c r="U313" s="7"/>
      <c r="V313" s="7"/>
      <c r="W313" s="7"/>
      <c r="X313" s="7"/>
      <c r="Y313" s="7"/>
      <c r="Z313" s="7"/>
      <c r="AA313" s="7"/>
      <c r="AB313" s="7"/>
    </row>
    <row r="314" spans="1:28" ht="13.2">
      <c r="A314" s="163"/>
      <c r="B314" s="163"/>
      <c r="C314" s="159" t="s">
        <v>165</v>
      </c>
      <c r="D314" s="159" t="s">
        <v>165</v>
      </c>
      <c r="E314" s="159">
        <v>21</v>
      </c>
      <c r="F314" s="160">
        <v>0</v>
      </c>
      <c r="G314" s="161">
        <v>0</v>
      </c>
      <c r="H314" s="161">
        <v>0</v>
      </c>
      <c r="I314" s="161">
        <v>4424.2384000000002</v>
      </c>
      <c r="J314" s="161">
        <v>11.22719</v>
      </c>
      <c r="K314" s="161">
        <v>4435.4655899999998</v>
      </c>
      <c r="L314" s="161">
        <v>2159.2246500000001</v>
      </c>
      <c r="M314" s="161">
        <v>368.19953000000004</v>
      </c>
      <c r="N314" s="161">
        <v>2527.42418</v>
      </c>
      <c r="O314" s="161">
        <v>6962.8897699999998</v>
      </c>
      <c r="P314" s="161">
        <v>4051.3024399999999</v>
      </c>
      <c r="Q314" s="161">
        <v>0</v>
      </c>
      <c r="R314" s="162">
        <v>4051.3024399999999</v>
      </c>
      <c r="S314" s="7"/>
      <c r="T314" s="7"/>
      <c r="U314" s="7"/>
      <c r="V314" s="7"/>
      <c r="W314" s="7"/>
      <c r="X314" s="7"/>
      <c r="Y314" s="7"/>
      <c r="Z314" s="7"/>
      <c r="AA314" s="7"/>
      <c r="AB314" s="7"/>
    </row>
    <row r="315" spans="1:28" ht="13.2">
      <c r="A315" s="163"/>
      <c r="B315" s="159" t="s">
        <v>14</v>
      </c>
      <c r="C315" s="159" t="s">
        <v>174</v>
      </c>
      <c r="D315" s="159" t="s">
        <v>174</v>
      </c>
      <c r="E315" s="159">
        <v>53</v>
      </c>
      <c r="F315" s="160">
        <v>0</v>
      </c>
      <c r="G315" s="161">
        <v>0</v>
      </c>
      <c r="H315" s="161">
        <v>0</v>
      </c>
      <c r="I315" s="161">
        <v>1565.79873</v>
      </c>
      <c r="J315" s="161">
        <v>4.4350000000000001E-2</v>
      </c>
      <c r="K315" s="161">
        <v>1565.8430800000001</v>
      </c>
      <c r="L315" s="161">
        <v>109.08292999999999</v>
      </c>
      <c r="M315" s="161">
        <v>111.87349</v>
      </c>
      <c r="N315" s="161">
        <v>220.95642000000001</v>
      </c>
      <c r="O315" s="161">
        <v>1786.7995000000001</v>
      </c>
      <c r="P315" s="161">
        <v>7532.3563099999992</v>
      </c>
      <c r="Q315" s="161">
        <v>0</v>
      </c>
      <c r="R315" s="162">
        <v>7532.3563099999992</v>
      </c>
      <c r="S315" s="7"/>
      <c r="T315" s="7"/>
      <c r="U315" s="7"/>
      <c r="V315" s="7"/>
      <c r="W315" s="7"/>
      <c r="X315" s="7"/>
      <c r="Y315" s="7"/>
      <c r="Z315" s="7"/>
      <c r="AA315" s="7"/>
      <c r="AB315" s="7"/>
    </row>
    <row r="316" spans="1:28" ht="13.2">
      <c r="A316" s="163"/>
      <c r="B316" s="159" t="s">
        <v>15</v>
      </c>
      <c r="C316" s="159" t="s">
        <v>184</v>
      </c>
      <c r="D316" s="159" t="s">
        <v>184</v>
      </c>
      <c r="E316" s="159">
        <v>51</v>
      </c>
      <c r="F316" s="160">
        <v>0</v>
      </c>
      <c r="G316" s="161">
        <v>0</v>
      </c>
      <c r="H316" s="161">
        <v>0</v>
      </c>
      <c r="I316" s="161">
        <v>708.04948000000002</v>
      </c>
      <c r="J316" s="161">
        <v>2.5800000000000003E-3</v>
      </c>
      <c r="K316" s="161">
        <v>708.0520600000001</v>
      </c>
      <c r="L316" s="161">
        <v>1.3679999999999999E-2</v>
      </c>
      <c r="M316" s="161">
        <v>54.31561</v>
      </c>
      <c r="N316" s="161">
        <v>54.32929</v>
      </c>
      <c r="O316" s="161">
        <v>762.38135</v>
      </c>
      <c r="P316" s="161">
        <v>10046.330830000001</v>
      </c>
      <c r="Q316" s="161">
        <v>0</v>
      </c>
      <c r="R316" s="162">
        <v>10046.330830000001</v>
      </c>
      <c r="S316" s="7"/>
      <c r="T316" s="7"/>
      <c r="U316" s="7"/>
      <c r="V316" s="7"/>
      <c r="W316" s="7"/>
      <c r="X316" s="7"/>
      <c r="Y316" s="7"/>
      <c r="Z316" s="7"/>
      <c r="AA316" s="7"/>
      <c r="AB316" s="7"/>
    </row>
    <row r="317" spans="1:28" ht="13.2">
      <c r="A317" s="163"/>
      <c r="B317" s="159" t="s">
        <v>16</v>
      </c>
      <c r="C317" s="159" t="s">
        <v>187</v>
      </c>
      <c r="D317" s="159" t="s">
        <v>188</v>
      </c>
      <c r="E317" s="159">
        <v>19</v>
      </c>
      <c r="F317" s="160">
        <v>0</v>
      </c>
      <c r="G317" s="161">
        <v>0</v>
      </c>
      <c r="H317" s="161">
        <v>0</v>
      </c>
      <c r="I317" s="161">
        <v>2684.3920600000001</v>
      </c>
      <c r="J317" s="161">
        <v>24.231540000000003</v>
      </c>
      <c r="K317" s="161">
        <v>2708.6235999999999</v>
      </c>
      <c r="L317" s="161">
        <v>2208.1742200000003</v>
      </c>
      <c r="M317" s="161">
        <v>55.68336</v>
      </c>
      <c r="N317" s="161">
        <v>2263.8575799999999</v>
      </c>
      <c r="O317" s="161">
        <v>4972.4811799999998</v>
      </c>
      <c r="P317" s="161">
        <v>7470.7221399999999</v>
      </c>
      <c r="Q317" s="161">
        <v>0</v>
      </c>
      <c r="R317" s="162">
        <v>7470.7221399999999</v>
      </c>
      <c r="S317" s="7"/>
      <c r="T317" s="7"/>
      <c r="U317" s="7"/>
      <c r="V317" s="7"/>
      <c r="W317" s="7"/>
      <c r="X317" s="7"/>
      <c r="Y317" s="7"/>
      <c r="Z317" s="7"/>
      <c r="AA317" s="7"/>
      <c r="AB317" s="7"/>
    </row>
    <row r="318" spans="1:28" ht="13.2">
      <c r="A318" s="163"/>
      <c r="B318" s="163"/>
      <c r="C318" s="163"/>
      <c r="D318" s="159" t="s">
        <v>283</v>
      </c>
      <c r="E318" s="159">
        <v>18</v>
      </c>
      <c r="F318" s="160">
        <v>0</v>
      </c>
      <c r="G318" s="161">
        <v>0</v>
      </c>
      <c r="H318" s="161">
        <v>0</v>
      </c>
      <c r="I318" s="161">
        <v>2371.7452899999998</v>
      </c>
      <c r="J318" s="161">
        <v>50.988279999999996</v>
      </c>
      <c r="K318" s="161">
        <v>2422.7335699999999</v>
      </c>
      <c r="L318" s="161">
        <v>3162.27817</v>
      </c>
      <c r="M318" s="161">
        <v>215.70860999999999</v>
      </c>
      <c r="N318" s="161">
        <v>3377.9867799999997</v>
      </c>
      <c r="O318" s="161">
        <v>5800.7203499999996</v>
      </c>
      <c r="P318" s="161">
        <v>8598.437460000001</v>
      </c>
      <c r="Q318" s="161">
        <v>0</v>
      </c>
      <c r="R318" s="162">
        <v>8598.437460000001</v>
      </c>
      <c r="S318" s="7"/>
      <c r="T318" s="7"/>
      <c r="U318" s="7"/>
      <c r="V318" s="7"/>
      <c r="W318" s="7"/>
      <c r="X318" s="7"/>
      <c r="Y318" s="7"/>
      <c r="Z318" s="7"/>
      <c r="AA318" s="7"/>
      <c r="AB318" s="7"/>
    </row>
    <row r="319" spans="1:28" ht="13.2">
      <c r="A319" s="163"/>
      <c r="B319" s="163"/>
      <c r="C319" s="163"/>
      <c r="D319" s="159" t="s">
        <v>264</v>
      </c>
      <c r="E319" s="159">
        <v>17</v>
      </c>
      <c r="F319" s="160">
        <v>0</v>
      </c>
      <c r="G319" s="161">
        <v>0</v>
      </c>
      <c r="H319" s="161">
        <v>0</v>
      </c>
      <c r="I319" s="161">
        <v>5134.0659699999997</v>
      </c>
      <c r="J319" s="161">
        <v>458.90424999999999</v>
      </c>
      <c r="K319" s="161">
        <v>5592.9702200000002</v>
      </c>
      <c r="L319" s="161">
        <v>3042.7643900000003</v>
      </c>
      <c r="M319" s="161">
        <v>315.84541999999999</v>
      </c>
      <c r="N319" s="161">
        <v>3358.6098099999999</v>
      </c>
      <c r="O319" s="161">
        <v>8951.5800299999992</v>
      </c>
      <c r="P319" s="161">
        <v>12055.819220000001</v>
      </c>
      <c r="Q319" s="161">
        <v>0</v>
      </c>
      <c r="R319" s="162">
        <v>12055.819220000001</v>
      </c>
      <c r="S319" s="7"/>
      <c r="T319" s="7"/>
      <c r="U319" s="7"/>
      <c r="V319" s="7"/>
      <c r="W319" s="7"/>
      <c r="X319" s="7"/>
      <c r="Y319" s="7"/>
      <c r="Z319" s="7"/>
      <c r="AA319" s="7"/>
      <c r="AB319" s="7"/>
    </row>
    <row r="320" spans="1:28" ht="13.2">
      <c r="A320" s="163"/>
      <c r="B320" s="163"/>
      <c r="C320" s="159" t="s">
        <v>265</v>
      </c>
      <c r="D320" s="159" t="s">
        <v>265</v>
      </c>
      <c r="E320" s="159">
        <v>20</v>
      </c>
      <c r="F320" s="160">
        <v>0</v>
      </c>
      <c r="G320" s="161">
        <v>0</v>
      </c>
      <c r="H320" s="161">
        <v>0</v>
      </c>
      <c r="I320" s="161">
        <v>1315.5295800000001</v>
      </c>
      <c r="J320" s="161">
        <v>131.01155</v>
      </c>
      <c r="K320" s="161">
        <v>1446.5411299999998</v>
      </c>
      <c r="L320" s="161">
        <v>1274.5487900000001</v>
      </c>
      <c r="M320" s="161">
        <v>413.89771999999999</v>
      </c>
      <c r="N320" s="161">
        <v>1688.44651</v>
      </c>
      <c r="O320" s="161">
        <v>3134.9876400000003</v>
      </c>
      <c r="P320" s="161">
        <v>5510.7970999999998</v>
      </c>
      <c r="Q320" s="161">
        <v>0</v>
      </c>
      <c r="R320" s="162">
        <v>5510.7970999999998</v>
      </c>
      <c r="S320" s="7"/>
      <c r="T320" s="7"/>
      <c r="U320" s="7"/>
      <c r="V320" s="7"/>
      <c r="W320" s="7"/>
      <c r="X320" s="7"/>
      <c r="Y320" s="7"/>
      <c r="Z320" s="7"/>
      <c r="AA320" s="7"/>
      <c r="AB320" s="7"/>
    </row>
    <row r="321" spans="1:28" ht="13.2">
      <c r="A321" s="163"/>
      <c r="B321" s="163"/>
      <c r="C321" s="159" t="s">
        <v>16</v>
      </c>
      <c r="D321" s="159" t="s">
        <v>267</v>
      </c>
      <c r="E321" s="159">
        <v>7</v>
      </c>
      <c r="F321" s="160">
        <v>0</v>
      </c>
      <c r="G321" s="161">
        <v>0</v>
      </c>
      <c r="H321" s="161">
        <v>0</v>
      </c>
      <c r="I321" s="161">
        <v>2486.3891600000002</v>
      </c>
      <c r="J321" s="161">
        <v>3.3520000000000001E-2</v>
      </c>
      <c r="K321" s="161">
        <v>2486.4226800000001</v>
      </c>
      <c r="L321" s="161">
        <v>521.87191999999993</v>
      </c>
      <c r="M321" s="161">
        <v>0</v>
      </c>
      <c r="N321" s="161">
        <v>521.87191999999993</v>
      </c>
      <c r="O321" s="161">
        <v>3008.2946000000002</v>
      </c>
      <c r="P321" s="161">
        <v>7515.7053499999993</v>
      </c>
      <c r="Q321" s="161">
        <v>0</v>
      </c>
      <c r="R321" s="162">
        <v>7515.7053499999993</v>
      </c>
      <c r="S321" s="7"/>
      <c r="T321" s="7"/>
      <c r="U321" s="7"/>
      <c r="V321" s="7"/>
      <c r="W321" s="7"/>
      <c r="X321" s="7"/>
      <c r="Y321" s="7"/>
      <c r="Z321" s="7"/>
      <c r="AA321" s="7"/>
      <c r="AB321" s="7"/>
    </row>
    <row r="322" spans="1:28" ht="13.2">
      <c r="A322" s="163"/>
      <c r="B322" s="163"/>
      <c r="C322" s="163"/>
      <c r="D322" s="159" t="s">
        <v>284</v>
      </c>
      <c r="E322" s="159">
        <v>48</v>
      </c>
      <c r="F322" s="160">
        <v>0</v>
      </c>
      <c r="G322" s="161">
        <v>0</v>
      </c>
      <c r="H322" s="161">
        <v>0</v>
      </c>
      <c r="I322" s="161">
        <v>7138.2772699999996</v>
      </c>
      <c r="J322" s="161">
        <v>5.6748700000000003</v>
      </c>
      <c r="K322" s="161">
        <v>7143.9521399999994</v>
      </c>
      <c r="L322" s="161">
        <v>498.23109999999997</v>
      </c>
      <c r="M322" s="161">
        <v>821.33717000000001</v>
      </c>
      <c r="N322" s="161">
        <v>1319.56827</v>
      </c>
      <c r="O322" s="161">
        <v>8463.520410000001</v>
      </c>
      <c r="P322" s="161">
        <v>3583.9519500000001</v>
      </c>
      <c r="Q322" s="161">
        <v>0</v>
      </c>
      <c r="R322" s="162">
        <v>3583.9519500000001</v>
      </c>
      <c r="S322" s="7"/>
      <c r="T322" s="7"/>
      <c r="U322" s="7"/>
      <c r="V322" s="7"/>
      <c r="W322" s="7"/>
      <c r="X322" s="7"/>
      <c r="Y322" s="7"/>
      <c r="Z322" s="7"/>
      <c r="AA322" s="7"/>
      <c r="AB322" s="7"/>
    </row>
    <row r="323" spans="1:28" ht="13.2">
      <c r="A323" s="163"/>
      <c r="B323" s="163"/>
      <c r="C323" s="163"/>
      <c r="D323" s="159" t="s">
        <v>285</v>
      </c>
      <c r="E323" s="159">
        <v>47</v>
      </c>
      <c r="F323" s="160">
        <v>0</v>
      </c>
      <c r="G323" s="161">
        <v>0</v>
      </c>
      <c r="H323" s="161">
        <v>0</v>
      </c>
      <c r="I323" s="161">
        <v>6191.8560499999994</v>
      </c>
      <c r="J323" s="161">
        <v>5.5277200000000004</v>
      </c>
      <c r="K323" s="161">
        <v>6197.3837699999995</v>
      </c>
      <c r="L323" s="161">
        <v>759.41521999999998</v>
      </c>
      <c r="M323" s="161">
        <v>1148.08601</v>
      </c>
      <c r="N323" s="161">
        <v>1907.5012300000001</v>
      </c>
      <c r="O323" s="161">
        <v>8104.8850000000002</v>
      </c>
      <c r="P323" s="161">
        <v>4957.1114299999999</v>
      </c>
      <c r="Q323" s="161">
        <v>0</v>
      </c>
      <c r="R323" s="162">
        <v>4957.1114299999999</v>
      </c>
      <c r="S323" s="7"/>
      <c r="T323" s="7"/>
      <c r="U323" s="7"/>
      <c r="V323" s="7"/>
      <c r="W323" s="7"/>
      <c r="X323" s="7"/>
      <c r="Y323" s="7"/>
      <c r="Z323" s="7"/>
      <c r="AA323" s="7"/>
      <c r="AB323" s="7"/>
    </row>
    <row r="324" spans="1:28" ht="13.2">
      <c r="A324" s="163"/>
      <c r="B324" s="163"/>
      <c r="C324" s="163"/>
      <c r="D324" s="159" t="s">
        <v>193</v>
      </c>
      <c r="E324" s="159">
        <v>4</v>
      </c>
      <c r="F324" s="160">
        <v>0</v>
      </c>
      <c r="G324" s="161">
        <v>0</v>
      </c>
      <c r="H324" s="161">
        <v>0</v>
      </c>
      <c r="I324" s="161">
        <v>8998.4502599999996</v>
      </c>
      <c r="J324" s="161">
        <v>0.46914999999999996</v>
      </c>
      <c r="K324" s="161">
        <v>8998.9194100000004</v>
      </c>
      <c r="L324" s="161">
        <v>1623.2183300000002</v>
      </c>
      <c r="M324" s="161">
        <v>1041.6265600000002</v>
      </c>
      <c r="N324" s="161">
        <v>2664.8448900000003</v>
      </c>
      <c r="O324" s="161">
        <v>11663.764300000001</v>
      </c>
      <c r="P324" s="161">
        <v>11045.7207</v>
      </c>
      <c r="Q324" s="161">
        <v>0</v>
      </c>
      <c r="R324" s="162">
        <v>11045.7207</v>
      </c>
      <c r="S324" s="7"/>
      <c r="T324" s="7"/>
      <c r="U324" s="7"/>
      <c r="V324" s="7"/>
      <c r="W324" s="7"/>
      <c r="X324" s="7"/>
      <c r="Y324" s="7"/>
      <c r="Z324" s="7"/>
      <c r="AA324" s="7"/>
      <c r="AB324" s="7"/>
    </row>
    <row r="325" spans="1:28" ht="13.2">
      <c r="A325" s="163"/>
      <c r="B325" s="163"/>
      <c r="C325" s="163"/>
      <c r="D325" s="159" t="s">
        <v>268</v>
      </c>
      <c r="E325" s="159">
        <v>45</v>
      </c>
      <c r="F325" s="160">
        <v>0</v>
      </c>
      <c r="G325" s="161">
        <v>0</v>
      </c>
      <c r="H325" s="161">
        <v>0</v>
      </c>
      <c r="I325" s="161">
        <v>6372.3170899999996</v>
      </c>
      <c r="J325" s="161">
        <v>8.5738099999999999</v>
      </c>
      <c r="K325" s="161">
        <v>6380.8909000000003</v>
      </c>
      <c r="L325" s="161">
        <v>764.00932999999998</v>
      </c>
      <c r="M325" s="161">
        <v>1891.3978100000002</v>
      </c>
      <c r="N325" s="161">
        <v>2655.4071400000003</v>
      </c>
      <c r="O325" s="161">
        <v>9036.2980399999997</v>
      </c>
      <c r="P325" s="161">
        <v>2831.54261</v>
      </c>
      <c r="Q325" s="161">
        <v>0</v>
      </c>
      <c r="R325" s="162">
        <v>2831.54261</v>
      </c>
      <c r="S325" s="7"/>
      <c r="T325" s="7"/>
      <c r="U325" s="7"/>
      <c r="V325" s="7"/>
      <c r="W325" s="7"/>
      <c r="X325" s="7"/>
      <c r="Y325" s="7"/>
      <c r="Z325" s="7"/>
      <c r="AA325" s="7"/>
      <c r="AB325" s="7"/>
    </row>
    <row r="326" spans="1:28" ht="13.2">
      <c r="A326" s="163"/>
      <c r="B326" s="163"/>
      <c r="C326" s="163"/>
      <c r="D326" s="159" t="s">
        <v>269</v>
      </c>
      <c r="E326" s="159">
        <v>15</v>
      </c>
      <c r="F326" s="160">
        <v>0</v>
      </c>
      <c r="G326" s="161">
        <v>0</v>
      </c>
      <c r="H326" s="161">
        <v>0</v>
      </c>
      <c r="I326" s="161">
        <v>1584.4307800000001</v>
      </c>
      <c r="J326" s="161">
        <v>3.39581</v>
      </c>
      <c r="K326" s="161">
        <v>1587.8265900000001</v>
      </c>
      <c r="L326" s="161">
        <v>264.56140999999997</v>
      </c>
      <c r="M326" s="161">
        <v>67.040000000000006</v>
      </c>
      <c r="N326" s="161">
        <v>331.60140999999999</v>
      </c>
      <c r="O326" s="161">
        <v>1919.4280000000001</v>
      </c>
      <c r="P326" s="161">
        <v>10117.61378</v>
      </c>
      <c r="Q326" s="161">
        <v>0</v>
      </c>
      <c r="R326" s="162">
        <v>10117.61378</v>
      </c>
      <c r="S326" s="7"/>
      <c r="T326" s="7"/>
      <c r="U326" s="7"/>
      <c r="V326" s="7"/>
      <c r="W326" s="7"/>
      <c r="X326" s="7"/>
      <c r="Y326" s="7"/>
      <c r="Z326" s="7"/>
      <c r="AA326" s="7"/>
      <c r="AB326" s="7"/>
    </row>
    <row r="327" spans="1:28" ht="13.2">
      <c r="A327" s="163"/>
      <c r="B327" s="163"/>
      <c r="C327" s="163"/>
      <c r="D327" s="159" t="s">
        <v>286</v>
      </c>
      <c r="E327" s="159">
        <v>52</v>
      </c>
      <c r="F327" s="160">
        <v>0</v>
      </c>
      <c r="G327" s="161">
        <v>0</v>
      </c>
      <c r="H327" s="161">
        <v>0</v>
      </c>
      <c r="I327" s="161">
        <v>5774.1586699999998</v>
      </c>
      <c r="J327" s="161">
        <v>2.9594800000000001</v>
      </c>
      <c r="K327" s="161">
        <v>5777.1181500000002</v>
      </c>
      <c r="L327" s="161">
        <v>703.41968999999995</v>
      </c>
      <c r="M327" s="161">
        <v>1507.7011100000002</v>
      </c>
      <c r="N327" s="161">
        <v>2211.1207999999997</v>
      </c>
      <c r="O327" s="161">
        <v>7988.2389499999999</v>
      </c>
      <c r="P327" s="161">
        <v>3841.3067700000001</v>
      </c>
      <c r="Q327" s="161">
        <v>0</v>
      </c>
      <c r="R327" s="162">
        <v>3841.3067700000001</v>
      </c>
      <c r="S327" s="7"/>
      <c r="T327" s="7"/>
      <c r="U327" s="7"/>
      <c r="V327" s="7"/>
      <c r="W327" s="7"/>
      <c r="X327" s="7"/>
      <c r="Y327" s="7"/>
      <c r="Z327" s="7"/>
      <c r="AA327" s="7"/>
      <c r="AB327" s="7"/>
    </row>
    <row r="328" spans="1:28" ht="13.2">
      <c r="A328" s="163"/>
      <c r="B328" s="163"/>
      <c r="C328" s="163"/>
      <c r="D328" s="159" t="s">
        <v>197</v>
      </c>
      <c r="E328" s="159">
        <v>3</v>
      </c>
      <c r="F328" s="160">
        <v>0</v>
      </c>
      <c r="G328" s="161">
        <v>0</v>
      </c>
      <c r="H328" s="161">
        <v>0</v>
      </c>
      <c r="I328" s="161">
        <v>1924.6488200000001</v>
      </c>
      <c r="J328" s="161">
        <v>1.23E-2</v>
      </c>
      <c r="K328" s="161">
        <v>1924.6611200000002</v>
      </c>
      <c r="L328" s="161">
        <v>481.64211999999998</v>
      </c>
      <c r="M328" s="161">
        <v>0</v>
      </c>
      <c r="N328" s="161">
        <v>481.64211999999998</v>
      </c>
      <c r="O328" s="161">
        <v>2406.3032400000002</v>
      </c>
      <c r="P328" s="161">
        <v>8533.4334399999989</v>
      </c>
      <c r="Q328" s="161">
        <v>0</v>
      </c>
      <c r="R328" s="162">
        <v>8533.4334399999989</v>
      </c>
      <c r="S328" s="7"/>
      <c r="T328" s="7"/>
      <c r="U328" s="7"/>
      <c r="V328" s="7"/>
      <c r="W328" s="7"/>
      <c r="X328" s="7"/>
      <c r="Y328" s="7"/>
      <c r="Z328" s="7"/>
      <c r="AA328" s="7"/>
      <c r="AB328" s="7"/>
    </row>
    <row r="329" spans="1:28" ht="13.2">
      <c r="A329" s="163"/>
      <c r="B329" s="163"/>
      <c r="C329" s="163"/>
      <c r="D329" s="163"/>
      <c r="E329" s="164">
        <v>14</v>
      </c>
      <c r="F329" s="165">
        <v>0</v>
      </c>
      <c r="G329" s="118">
        <v>0</v>
      </c>
      <c r="H329" s="118">
        <v>0</v>
      </c>
      <c r="I329" s="118">
        <v>3696.8729399999997</v>
      </c>
      <c r="J329" s="118">
        <v>8.3930000000000005E-2</v>
      </c>
      <c r="K329" s="118">
        <v>3696.95687</v>
      </c>
      <c r="L329" s="118">
        <v>1642.1517099999999</v>
      </c>
      <c r="M329" s="118">
        <v>748.94745</v>
      </c>
      <c r="N329" s="118">
        <v>2391.0991600000002</v>
      </c>
      <c r="O329" s="118">
        <v>6088.0560300000006</v>
      </c>
      <c r="P329" s="118">
        <v>7720.8168700000006</v>
      </c>
      <c r="Q329" s="118">
        <v>0</v>
      </c>
      <c r="R329" s="166">
        <v>7720.8168700000006</v>
      </c>
      <c r="S329" s="7"/>
      <c r="T329" s="7"/>
      <c r="U329" s="7"/>
      <c r="V329" s="7"/>
      <c r="W329" s="7"/>
      <c r="X329" s="7"/>
      <c r="Y329" s="7"/>
      <c r="Z329" s="7"/>
      <c r="AA329" s="7"/>
      <c r="AB329" s="7"/>
    </row>
    <row r="330" spans="1:28" ht="13.2">
      <c r="A330" s="163"/>
      <c r="B330" s="163"/>
      <c r="C330" s="163"/>
      <c r="D330" s="163"/>
      <c r="E330" s="164">
        <v>43</v>
      </c>
      <c r="F330" s="165">
        <v>0</v>
      </c>
      <c r="G330" s="118">
        <v>0</v>
      </c>
      <c r="H330" s="118">
        <v>0</v>
      </c>
      <c r="I330" s="118">
        <v>1123.9590700000001</v>
      </c>
      <c r="J330" s="118">
        <v>28.807490000000001</v>
      </c>
      <c r="K330" s="118">
        <v>1152.76656</v>
      </c>
      <c r="L330" s="118">
        <v>18.422999999999998</v>
      </c>
      <c r="M330" s="118">
        <v>0</v>
      </c>
      <c r="N330" s="118">
        <v>18.422999999999998</v>
      </c>
      <c r="O330" s="118">
        <v>1171.18956</v>
      </c>
      <c r="P330" s="118">
        <v>6134.9977099999996</v>
      </c>
      <c r="Q330" s="118">
        <v>0</v>
      </c>
      <c r="R330" s="166">
        <v>6134.9977099999996</v>
      </c>
      <c r="S330" s="7"/>
      <c r="T330" s="7"/>
      <c r="U330" s="7"/>
      <c r="V330" s="7"/>
      <c r="W330" s="7"/>
      <c r="X330" s="7"/>
      <c r="Y330" s="7"/>
      <c r="Z330" s="7"/>
      <c r="AA330" s="7"/>
      <c r="AB330" s="7"/>
    </row>
    <row r="331" spans="1:28" ht="13.2">
      <c r="A331" s="163"/>
      <c r="B331" s="163"/>
      <c r="C331" s="163"/>
      <c r="D331" s="159" t="s">
        <v>270</v>
      </c>
      <c r="E331" s="159">
        <v>6</v>
      </c>
      <c r="F331" s="160">
        <v>0</v>
      </c>
      <c r="G331" s="161">
        <v>0</v>
      </c>
      <c r="H331" s="161">
        <v>0</v>
      </c>
      <c r="I331" s="161">
        <v>2993.75578</v>
      </c>
      <c r="J331" s="161">
        <v>7.0190000000000002E-2</v>
      </c>
      <c r="K331" s="161">
        <v>2993.8259700000003</v>
      </c>
      <c r="L331" s="161">
        <v>578.96169999999995</v>
      </c>
      <c r="M331" s="161">
        <v>460.96656999999999</v>
      </c>
      <c r="N331" s="161">
        <v>1039.9282700000001</v>
      </c>
      <c r="O331" s="161">
        <v>4033.7542400000002</v>
      </c>
      <c r="P331" s="161">
        <v>8170.6108700000004</v>
      </c>
      <c r="Q331" s="161">
        <v>0</v>
      </c>
      <c r="R331" s="162">
        <v>8170.6108700000004</v>
      </c>
      <c r="S331" s="7"/>
      <c r="T331" s="7"/>
      <c r="U331" s="7"/>
      <c r="V331" s="7"/>
      <c r="W331" s="7"/>
      <c r="X331" s="7"/>
      <c r="Y331" s="7"/>
      <c r="Z331" s="7"/>
      <c r="AA331" s="7"/>
      <c r="AB331" s="7"/>
    </row>
    <row r="332" spans="1:28" ht="13.2">
      <c r="A332" s="163"/>
      <c r="B332" s="163"/>
      <c r="C332" s="163"/>
      <c r="D332" s="159" t="s">
        <v>134</v>
      </c>
      <c r="E332" s="159">
        <v>8</v>
      </c>
      <c r="F332" s="160">
        <v>0</v>
      </c>
      <c r="G332" s="161">
        <v>0</v>
      </c>
      <c r="H332" s="161">
        <v>0</v>
      </c>
      <c r="I332" s="161">
        <v>9800.8090199999988</v>
      </c>
      <c r="J332" s="161">
        <v>14.00301</v>
      </c>
      <c r="K332" s="161">
        <v>9814.8120299999991</v>
      </c>
      <c r="L332" s="161">
        <v>4129.6985299999997</v>
      </c>
      <c r="M332" s="161">
        <v>1169.61349</v>
      </c>
      <c r="N332" s="161">
        <v>5299.3120199999994</v>
      </c>
      <c r="O332" s="161">
        <v>15114.12405</v>
      </c>
      <c r="P332" s="161">
        <v>7718.6193200000007</v>
      </c>
      <c r="Q332" s="161">
        <v>0</v>
      </c>
      <c r="R332" s="162">
        <v>7718.6193200000007</v>
      </c>
      <c r="S332" s="7"/>
      <c r="T332" s="7"/>
      <c r="U332" s="7"/>
      <c r="V332" s="7"/>
      <c r="W332" s="7"/>
      <c r="X332" s="7"/>
      <c r="Y332" s="7"/>
      <c r="Z332" s="7"/>
      <c r="AA332" s="7"/>
      <c r="AB332" s="7"/>
    </row>
    <row r="333" spans="1:28" ht="13.2">
      <c r="A333" s="163"/>
      <c r="B333" s="163"/>
      <c r="C333" s="163"/>
      <c r="D333" s="159" t="s">
        <v>271</v>
      </c>
      <c r="E333" s="159">
        <v>10</v>
      </c>
      <c r="F333" s="160">
        <v>0</v>
      </c>
      <c r="G333" s="161">
        <v>0</v>
      </c>
      <c r="H333" s="161">
        <v>0</v>
      </c>
      <c r="I333" s="161">
        <v>6268.2421100000001</v>
      </c>
      <c r="J333" s="161">
        <v>15.776389999999999</v>
      </c>
      <c r="K333" s="161">
        <v>6284.0185000000001</v>
      </c>
      <c r="L333" s="161">
        <v>6286.5229600000002</v>
      </c>
      <c r="M333" s="161">
        <v>2088.4616900000001</v>
      </c>
      <c r="N333" s="161">
        <v>8374.9846500000003</v>
      </c>
      <c r="O333" s="161">
        <v>14659.00315</v>
      </c>
      <c r="P333" s="161">
        <v>7314.54025</v>
      </c>
      <c r="Q333" s="161">
        <v>0</v>
      </c>
      <c r="R333" s="162">
        <v>7314.54025</v>
      </c>
      <c r="S333" s="7"/>
      <c r="T333" s="7"/>
      <c r="U333" s="7"/>
      <c r="V333" s="7"/>
      <c r="W333" s="7"/>
      <c r="X333" s="7"/>
      <c r="Y333" s="7"/>
      <c r="Z333" s="7"/>
      <c r="AA333" s="7"/>
      <c r="AB333" s="7"/>
    </row>
    <row r="334" spans="1:28" ht="13.2">
      <c r="A334" s="163"/>
      <c r="B334" s="163"/>
      <c r="C334" s="163"/>
      <c r="D334" s="163"/>
      <c r="E334" s="164">
        <v>46</v>
      </c>
      <c r="F334" s="165">
        <v>0</v>
      </c>
      <c r="G334" s="118">
        <v>0</v>
      </c>
      <c r="H334" s="118">
        <v>0</v>
      </c>
      <c r="I334" s="118">
        <v>6244.1908600000006</v>
      </c>
      <c r="J334" s="118">
        <v>0.1195</v>
      </c>
      <c r="K334" s="118">
        <v>6244.3103600000004</v>
      </c>
      <c r="L334" s="118">
        <v>426.56764000000004</v>
      </c>
      <c r="M334" s="118">
        <v>1048.8934899999999</v>
      </c>
      <c r="N334" s="118">
        <v>1475.4611299999999</v>
      </c>
      <c r="O334" s="118">
        <v>7719.7714900000001</v>
      </c>
      <c r="P334" s="118">
        <v>2851.3734900000004</v>
      </c>
      <c r="Q334" s="118">
        <v>0</v>
      </c>
      <c r="R334" s="166">
        <v>2851.3734900000004</v>
      </c>
      <c r="S334" s="7"/>
      <c r="T334" s="7"/>
      <c r="U334" s="7"/>
      <c r="V334" s="7"/>
      <c r="W334" s="7"/>
      <c r="X334" s="7"/>
      <c r="Y334" s="7"/>
      <c r="Z334" s="7"/>
      <c r="AA334" s="7"/>
      <c r="AB334" s="7"/>
    </row>
    <row r="335" spans="1:28" ht="13.2">
      <c r="A335" s="163"/>
      <c r="B335" s="163"/>
      <c r="C335" s="163"/>
      <c r="D335" s="159" t="s">
        <v>200</v>
      </c>
      <c r="E335" s="159">
        <v>41</v>
      </c>
      <c r="F335" s="160">
        <v>0</v>
      </c>
      <c r="G335" s="161">
        <v>0</v>
      </c>
      <c r="H335" s="161">
        <v>0</v>
      </c>
      <c r="I335" s="161">
        <v>1690.6349499999999</v>
      </c>
      <c r="J335" s="161">
        <v>1.5990000000000001E-2</v>
      </c>
      <c r="K335" s="161">
        <v>1690.65094</v>
      </c>
      <c r="L335" s="161">
        <v>454.28368</v>
      </c>
      <c r="M335" s="161">
        <v>47.004589999999993</v>
      </c>
      <c r="N335" s="161">
        <v>501.28827000000001</v>
      </c>
      <c r="O335" s="161">
        <v>2191.93921</v>
      </c>
      <c r="P335" s="161">
        <v>7323.8352100000002</v>
      </c>
      <c r="Q335" s="161">
        <v>0</v>
      </c>
      <c r="R335" s="162">
        <v>7323.8352100000002</v>
      </c>
      <c r="S335" s="7"/>
      <c r="T335" s="7"/>
      <c r="U335" s="7"/>
      <c r="V335" s="7"/>
      <c r="W335" s="7"/>
      <c r="X335" s="7"/>
      <c r="Y335" s="7"/>
      <c r="Z335" s="7"/>
      <c r="AA335" s="7"/>
      <c r="AB335" s="7"/>
    </row>
    <row r="336" spans="1:28" ht="13.2">
      <c r="A336" s="163"/>
      <c r="B336" s="163"/>
      <c r="C336" s="163"/>
      <c r="D336" s="159" t="s">
        <v>287</v>
      </c>
      <c r="E336" s="159">
        <v>1</v>
      </c>
      <c r="F336" s="160">
        <v>0</v>
      </c>
      <c r="G336" s="161">
        <v>0</v>
      </c>
      <c r="H336" s="161">
        <v>0</v>
      </c>
      <c r="I336" s="161">
        <v>1994.4283</v>
      </c>
      <c r="J336" s="161">
        <v>12.34324</v>
      </c>
      <c r="K336" s="161">
        <v>2006.77154</v>
      </c>
      <c r="L336" s="161">
        <v>0.12461</v>
      </c>
      <c r="M336" s="161">
        <v>0</v>
      </c>
      <c r="N336" s="161">
        <v>0.12461</v>
      </c>
      <c r="O336" s="161">
        <v>2006.8961499999998</v>
      </c>
      <c r="P336" s="161">
        <v>12528.911029999999</v>
      </c>
      <c r="Q336" s="161">
        <v>0</v>
      </c>
      <c r="R336" s="162">
        <v>12528.911029999999</v>
      </c>
      <c r="S336" s="7"/>
      <c r="T336" s="7"/>
      <c r="U336" s="7"/>
      <c r="V336" s="7"/>
      <c r="W336" s="7"/>
      <c r="X336" s="7"/>
      <c r="Y336" s="7"/>
      <c r="Z336" s="7"/>
      <c r="AA336" s="7"/>
      <c r="AB336" s="7"/>
    </row>
    <row r="337" spans="1:28" ht="13.2">
      <c r="A337" s="163"/>
      <c r="B337" s="163"/>
      <c r="C337" s="163"/>
      <c r="D337" s="163"/>
      <c r="E337" s="164">
        <v>44</v>
      </c>
      <c r="F337" s="165">
        <v>0</v>
      </c>
      <c r="G337" s="118">
        <v>0</v>
      </c>
      <c r="H337" s="118">
        <v>0</v>
      </c>
      <c r="I337" s="118">
        <v>60331.465619999995</v>
      </c>
      <c r="J337" s="118">
        <v>156.26835999999997</v>
      </c>
      <c r="K337" s="118">
        <v>60487.733979999997</v>
      </c>
      <c r="L337" s="118">
        <v>20318.812160000001</v>
      </c>
      <c r="M337" s="118">
        <v>6830.4507800000001</v>
      </c>
      <c r="N337" s="118">
        <v>27149.262940000001</v>
      </c>
      <c r="O337" s="118">
        <v>87636.996920000005</v>
      </c>
      <c r="P337" s="118">
        <v>1980.06835</v>
      </c>
      <c r="Q337" s="118">
        <v>0</v>
      </c>
      <c r="R337" s="166">
        <v>1980.06835</v>
      </c>
      <c r="S337" s="7"/>
      <c r="T337" s="7"/>
      <c r="U337" s="7"/>
      <c r="V337" s="7"/>
      <c r="W337" s="7"/>
      <c r="X337" s="7"/>
      <c r="Y337" s="7"/>
      <c r="Z337" s="7"/>
      <c r="AA337" s="7"/>
      <c r="AB337" s="7"/>
    </row>
    <row r="338" spans="1:28" ht="13.2">
      <c r="A338" s="163"/>
      <c r="B338" s="159" t="s">
        <v>21</v>
      </c>
      <c r="C338" s="159" t="s">
        <v>21</v>
      </c>
      <c r="D338" s="159" t="s">
        <v>21</v>
      </c>
      <c r="E338" s="159">
        <v>50</v>
      </c>
      <c r="F338" s="160">
        <v>0</v>
      </c>
      <c r="G338" s="161">
        <v>0</v>
      </c>
      <c r="H338" s="161">
        <v>0</v>
      </c>
      <c r="I338" s="161">
        <v>155.24396999999999</v>
      </c>
      <c r="J338" s="161">
        <v>0</v>
      </c>
      <c r="K338" s="161">
        <v>155.24396999999999</v>
      </c>
      <c r="L338" s="161">
        <v>7.5199999999999998E-3</v>
      </c>
      <c r="M338" s="161">
        <v>0</v>
      </c>
      <c r="N338" s="161">
        <v>7.5199999999999998E-3</v>
      </c>
      <c r="O338" s="161">
        <v>155.25148999999999</v>
      </c>
      <c r="P338" s="161">
        <v>5616.8074999999999</v>
      </c>
      <c r="Q338" s="161">
        <v>0</v>
      </c>
      <c r="R338" s="162">
        <v>5616.8074999999999</v>
      </c>
      <c r="S338" s="7"/>
      <c r="T338" s="7"/>
      <c r="U338" s="7"/>
      <c r="V338" s="7"/>
      <c r="W338" s="7"/>
      <c r="X338" s="7"/>
      <c r="Y338" s="7"/>
      <c r="Z338" s="7"/>
      <c r="AA338" s="7"/>
      <c r="AB338" s="7"/>
    </row>
    <row r="339" spans="1:28" ht="13.2">
      <c r="A339" s="163"/>
      <c r="B339" s="163"/>
      <c r="C339" s="163"/>
      <c r="D339" s="163"/>
      <c r="E339" s="164">
        <v>54</v>
      </c>
      <c r="F339" s="165">
        <v>0</v>
      </c>
      <c r="G339" s="118">
        <v>0</v>
      </c>
      <c r="H339" s="118">
        <v>0</v>
      </c>
      <c r="I339" s="118">
        <v>243.23126999999999</v>
      </c>
      <c r="J339" s="118">
        <v>0.28011999999999998</v>
      </c>
      <c r="K339" s="118">
        <v>243.51139000000001</v>
      </c>
      <c r="L339" s="118">
        <v>1.1748099999999999</v>
      </c>
      <c r="M339" s="118">
        <v>134.08000000000001</v>
      </c>
      <c r="N339" s="118">
        <v>135.25480999999999</v>
      </c>
      <c r="O339" s="118">
        <v>378.76620000000003</v>
      </c>
      <c r="P339" s="118">
        <v>10341.628470000001</v>
      </c>
      <c r="Q339" s="118">
        <v>0</v>
      </c>
      <c r="R339" s="166">
        <v>10341.628470000001</v>
      </c>
      <c r="S339" s="7"/>
      <c r="T339" s="7"/>
      <c r="U339" s="7"/>
      <c r="V339" s="7"/>
      <c r="W339" s="7"/>
      <c r="X339" s="7"/>
      <c r="Y339" s="7"/>
      <c r="Z339" s="7"/>
      <c r="AA339" s="7"/>
      <c r="AB339" s="7"/>
    </row>
    <row r="340" spans="1:28" ht="13.2">
      <c r="A340" s="159" t="s">
        <v>288</v>
      </c>
      <c r="B340" s="159" t="s">
        <v>62</v>
      </c>
      <c r="C340" s="159" t="s">
        <v>106</v>
      </c>
      <c r="D340" s="159" t="s">
        <v>106</v>
      </c>
      <c r="E340" s="159">
        <v>8</v>
      </c>
      <c r="F340" s="160">
        <v>0</v>
      </c>
      <c r="G340" s="161">
        <v>0</v>
      </c>
      <c r="H340" s="161">
        <v>0</v>
      </c>
      <c r="I340" s="161">
        <v>315.57896999999997</v>
      </c>
      <c r="J340" s="161">
        <v>1.69661</v>
      </c>
      <c r="K340" s="161">
        <v>317.27557999999999</v>
      </c>
      <c r="L340" s="161">
        <v>2126.9562400000004</v>
      </c>
      <c r="M340" s="161">
        <v>0</v>
      </c>
      <c r="N340" s="161">
        <v>2126.9562400000004</v>
      </c>
      <c r="O340" s="161">
        <v>2444.23182</v>
      </c>
      <c r="P340" s="161">
        <v>15729.569380000001</v>
      </c>
      <c r="Q340" s="161">
        <v>0</v>
      </c>
      <c r="R340" s="162">
        <v>15729.569380000001</v>
      </c>
      <c r="S340" s="7"/>
      <c r="T340" s="7"/>
      <c r="U340" s="7"/>
      <c r="V340" s="7"/>
      <c r="W340" s="7"/>
      <c r="X340" s="7"/>
      <c r="Y340" s="7"/>
      <c r="Z340" s="7"/>
      <c r="AA340" s="7"/>
      <c r="AB340" s="7"/>
    </row>
    <row r="341" spans="1:28" ht="13.2">
      <c r="A341" s="163"/>
      <c r="B341" s="163"/>
      <c r="C341" s="159" t="s">
        <v>289</v>
      </c>
      <c r="D341" s="159" t="s">
        <v>290</v>
      </c>
      <c r="E341" s="159">
        <v>47</v>
      </c>
      <c r="F341" s="160">
        <v>0</v>
      </c>
      <c r="G341" s="161">
        <v>0</v>
      </c>
      <c r="H341" s="161">
        <v>0</v>
      </c>
      <c r="I341" s="161">
        <v>48.796379999999999</v>
      </c>
      <c r="J341" s="161">
        <v>0</v>
      </c>
      <c r="K341" s="161">
        <v>48.796379999999999</v>
      </c>
      <c r="L341" s="161">
        <v>14.41133</v>
      </c>
      <c r="M341" s="161">
        <v>0</v>
      </c>
      <c r="N341" s="161">
        <v>14.41133</v>
      </c>
      <c r="O341" s="161">
        <v>63.207709999999999</v>
      </c>
      <c r="P341" s="161">
        <v>7559.4410599999992</v>
      </c>
      <c r="Q341" s="161">
        <v>0</v>
      </c>
      <c r="R341" s="162">
        <v>7559.4410599999992</v>
      </c>
      <c r="S341" s="7"/>
      <c r="T341" s="7"/>
      <c r="U341" s="7"/>
      <c r="V341" s="7"/>
      <c r="W341" s="7"/>
      <c r="X341" s="7"/>
      <c r="Y341" s="7"/>
      <c r="Z341" s="7"/>
      <c r="AA341" s="7"/>
      <c r="AB341" s="7"/>
    </row>
    <row r="342" spans="1:28" ht="13.2">
      <c r="A342" s="163"/>
      <c r="B342" s="159" t="s">
        <v>5</v>
      </c>
      <c r="C342" s="159" t="s">
        <v>5</v>
      </c>
      <c r="D342" s="159" t="s">
        <v>291</v>
      </c>
      <c r="E342" s="159">
        <v>14</v>
      </c>
      <c r="F342" s="160">
        <v>0</v>
      </c>
      <c r="G342" s="161">
        <v>0</v>
      </c>
      <c r="H342" s="161">
        <v>0</v>
      </c>
      <c r="I342" s="161">
        <v>475.99096000000003</v>
      </c>
      <c r="J342" s="161">
        <v>0.73245000000000005</v>
      </c>
      <c r="K342" s="161">
        <v>476.72341</v>
      </c>
      <c r="L342" s="161">
        <v>14689.918900000001</v>
      </c>
      <c r="M342" s="161">
        <v>0</v>
      </c>
      <c r="N342" s="161">
        <v>14689.918900000001</v>
      </c>
      <c r="O342" s="161">
        <v>15166.642310000001</v>
      </c>
      <c r="P342" s="161">
        <v>8506.4493000000002</v>
      </c>
      <c r="Q342" s="161">
        <v>0</v>
      </c>
      <c r="R342" s="162">
        <v>8506.4493000000002</v>
      </c>
      <c r="S342" s="7"/>
      <c r="T342" s="7"/>
      <c r="U342" s="7"/>
      <c r="V342" s="7"/>
      <c r="W342" s="7"/>
      <c r="X342" s="7"/>
      <c r="Y342" s="7"/>
      <c r="Z342" s="7"/>
      <c r="AA342" s="7"/>
      <c r="AB342" s="7"/>
    </row>
    <row r="343" spans="1:28" ht="13.2">
      <c r="A343" s="163"/>
      <c r="B343" s="163"/>
      <c r="C343" s="163"/>
      <c r="D343" s="159" t="s">
        <v>292</v>
      </c>
      <c r="E343" s="159">
        <v>62</v>
      </c>
      <c r="F343" s="160">
        <v>0</v>
      </c>
      <c r="G343" s="161">
        <v>0</v>
      </c>
      <c r="H343" s="161">
        <v>0</v>
      </c>
      <c r="I343" s="161">
        <v>57.847019999999993</v>
      </c>
      <c r="J343" s="161">
        <v>0</v>
      </c>
      <c r="K343" s="161">
        <v>57.847019999999993</v>
      </c>
      <c r="L343" s="161">
        <v>411.15709999999996</v>
      </c>
      <c r="M343" s="161">
        <v>0</v>
      </c>
      <c r="N343" s="161">
        <v>411.15709999999996</v>
      </c>
      <c r="O343" s="161">
        <v>469.00412</v>
      </c>
      <c r="P343" s="161">
        <v>4173.5071699999999</v>
      </c>
      <c r="Q343" s="161">
        <v>0</v>
      </c>
      <c r="R343" s="162">
        <v>4173.5071699999999</v>
      </c>
      <c r="S343" s="7"/>
      <c r="T343" s="7"/>
      <c r="U343" s="7"/>
      <c r="V343" s="7"/>
      <c r="W343" s="7"/>
      <c r="X343" s="7"/>
      <c r="Y343" s="7"/>
      <c r="Z343" s="7"/>
      <c r="AA343" s="7"/>
      <c r="AB343" s="7"/>
    </row>
    <row r="344" spans="1:28" ht="13.2">
      <c r="A344" s="163"/>
      <c r="B344" s="163"/>
      <c r="C344" s="159" t="s">
        <v>112</v>
      </c>
      <c r="D344" s="159" t="s">
        <v>293</v>
      </c>
      <c r="E344" s="159">
        <v>51</v>
      </c>
      <c r="F344" s="160">
        <v>0</v>
      </c>
      <c r="G344" s="161">
        <v>0</v>
      </c>
      <c r="H344" s="161">
        <v>0</v>
      </c>
      <c r="I344" s="161">
        <v>220.87701999999999</v>
      </c>
      <c r="J344" s="161">
        <v>0</v>
      </c>
      <c r="K344" s="161">
        <v>220.87701999999999</v>
      </c>
      <c r="L344" s="161">
        <v>1323.2334599999999</v>
      </c>
      <c r="M344" s="161">
        <v>6.1739100000000002</v>
      </c>
      <c r="N344" s="161">
        <v>1329.4073700000001</v>
      </c>
      <c r="O344" s="161">
        <v>1550.2843899999998</v>
      </c>
      <c r="P344" s="161">
        <v>2699.5344700000001</v>
      </c>
      <c r="Q344" s="161">
        <v>0</v>
      </c>
      <c r="R344" s="162">
        <v>2699.5344700000001</v>
      </c>
      <c r="S344" s="7"/>
      <c r="T344" s="7"/>
      <c r="U344" s="7"/>
      <c r="V344" s="7"/>
      <c r="W344" s="7"/>
      <c r="X344" s="7"/>
      <c r="Y344" s="7"/>
      <c r="Z344" s="7"/>
      <c r="AA344" s="7"/>
      <c r="AB344" s="7"/>
    </row>
    <row r="345" spans="1:28" ht="13.2">
      <c r="A345" s="163"/>
      <c r="B345" s="163"/>
      <c r="C345" s="159" t="s">
        <v>114</v>
      </c>
      <c r="D345" s="159" t="s">
        <v>115</v>
      </c>
      <c r="E345" s="159">
        <v>48</v>
      </c>
      <c r="F345" s="160">
        <v>0</v>
      </c>
      <c r="G345" s="161">
        <v>0</v>
      </c>
      <c r="H345" s="161">
        <v>0</v>
      </c>
      <c r="I345" s="161">
        <v>227.16179</v>
      </c>
      <c r="J345" s="161">
        <v>0</v>
      </c>
      <c r="K345" s="161">
        <v>227.16179</v>
      </c>
      <c r="L345" s="161">
        <v>184.24376999999998</v>
      </c>
      <c r="M345" s="161">
        <v>0</v>
      </c>
      <c r="N345" s="161">
        <v>184.24376999999998</v>
      </c>
      <c r="O345" s="161">
        <v>411.40555999999998</v>
      </c>
      <c r="P345" s="161">
        <v>2104.4086699999998</v>
      </c>
      <c r="Q345" s="161">
        <v>0</v>
      </c>
      <c r="R345" s="162">
        <v>2104.4086699999998</v>
      </c>
      <c r="S345" s="7"/>
      <c r="T345" s="7"/>
      <c r="U345" s="7"/>
      <c r="V345" s="7"/>
      <c r="W345" s="7"/>
      <c r="X345" s="7"/>
      <c r="Y345" s="7"/>
      <c r="Z345" s="7"/>
      <c r="AA345" s="7"/>
      <c r="AB345" s="7"/>
    </row>
    <row r="346" spans="1:28" ht="13.2">
      <c r="A346" s="163"/>
      <c r="B346" s="163"/>
      <c r="C346" s="163"/>
      <c r="D346" s="159" t="s">
        <v>116</v>
      </c>
      <c r="E346" s="159">
        <v>41</v>
      </c>
      <c r="F346" s="160">
        <v>0</v>
      </c>
      <c r="G346" s="161">
        <v>0</v>
      </c>
      <c r="H346" s="161">
        <v>0</v>
      </c>
      <c r="I346" s="161">
        <v>54.892110000000002</v>
      </c>
      <c r="J346" s="161">
        <v>2.9999999999999997E-5</v>
      </c>
      <c r="K346" s="161">
        <v>54.892139999999998</v>
      </c>
      <c r="L346" s="161">
        <v>919.75735999999995</v>
      </c>
      <c r="M346" s="161">
        <v>0</v>
      </c>
      <c r="N346" s="161">
        <v>919.75735999999995</v>
      </c>
      <c r="O346" s="161">
        <v>974.64949999999999</v>
      </c>
      <c r="P346" s="161">
        <v>4863.3190100000002</v>
      </c>
      <c r="Q346" s="161">
        <v>0</v>
      </c>
      <c r="R346" s="162">
        <v>4863.3190100000002</v>
      </c>
      <c r="S346" s="7"/>
      <c r="T346" s="7"/>
      <c r="U346" s="7"/>
      <c r="V346" s="7"/>
      <c r="W346" s="7"/>
      <c r="X346" s="7"/>
      <c r="Y346" s="7"/>
      <c r="Z346" s="7"/>
      <c r="AA346" s="7"/>
      <c r="AB346" s="7"/>
    </row>
    <row r="347" spans="1:28" ht="13.2">
      <c r="A347" s="163"/>
      <c r="B347" s="163"/>
      <c r="C347" s="159" t="s">
        <v>120</v>
      </c>
      <c r="D347" s="159" t="s">
        <v>121</v>
      </c>
      <c r="E347" s="159">
        <v>31</v>
      </c>
      <c r="F347" s="160">
        <v>0</v>
      </c>
      <c r="G347" s="161">
        <v>0</v>
      </c>
      <c r="H347" s="161">
        <v>0</v>
      </c>
      <c r="I347" s="161">
        <v>0</v>
      </c>
      <c r="J347" s="161">
        <v>0</v>
      </c>
      <c r="K347" s="161">
        <v>0</v>
      </c>
      <c r="L347" s="161">
        <v>0</v>
      </c>
      <c r="M347" s="161">
        <v>0</v>
      </c>
      <c r="N347" s="161">
        <v>0</v>
      </c>
      <c r="O347" s="161">
        <v>0</v>
      </c>
      <c r="P347" s="161">
        <v>1292.45075</v>
      </c>
      <c r="Q347" s="161">
        <v>0</v>
      </c>
      <c r="R347" s="162">
        <v>1292.45075</v>
      </c>
      <c r="S347" s="7"/>
      <c r="T347" s="7"/>
      <c r="U347" s="7"/>
      <c r="V347" s="7"/>
      <c r="W347" s="7"/>
      <c r="X347" s="7"/>
      <c r="Y347" s="7"/>
      <c r="Z347" s="7"/>
      <c r="AA347" s="7"/>
      <c r="AB347" s="7"/>
    </row>
    <row r="348" spans="1:28" ht="13.2">
      <c r="A348" s="163"/>
      <c r="B348" s="159" t="s">
        <v>6</v>
      </c>
      <c r="C348" s="159" t="s">
        <v>122</v>
      </c>
      <c r="D348" s="159" t="s">
        <v>6</v>
      </c>
      <c r="E348" s="159">
        <v>3</v>
      </c>
      <c r="F348" s="160">
        <v>0</v>
      </c>
      <c r="G348" s="161">
        <v>0</v>
      </c>
      <c r="H348" s="161">
        <v>0</v>
      </c>
      <c r="I348" s="161">
        <v>211.07775000000001</v>
      </c>
      <c r="J348" s="161">
        <v>0</v>
      </c>
      <c r="K348" s="161">
        <v>211.07775000000001</v>
      </c>
      <c r="L348" s="161">
        <v>3042.5033900000003</v>
      </c>
      <c r="M348" s="161">
        <v>0</v>
      </c>
      <c r="N348" s="161">
        <v>3042.5033900000003</v>
      </c>
      <c r="O348" s="161">
        <v>3253.5811400000002</v>
      </c>
      <c r="P348" s="161">
        <v>8864.7122200000013</v>
      </c>
      <c r="Q348" s="161">
        <v>0</v>
      </c>
      <c r="R348" s="162">
        <v>8864.7122200000013</v>
      </c>
      <c r="S348" s="7"/>
      <c r="T348" s="7"/>
      <c r="U348" s="7"/>
      <c r="V348" s="7"/>
      <c r="W348" s="7"/>
      <c r="X348" s="7"/>
      <c r="Y348" s="7"/>
      <c r="Z348" s="7"/>
      <c r="AA348" s="7"/>
      <c r="AB348" s="7"/>
    </row>
    <row r="349" spans="1:28" ht="13.2">
      <c r="A349" s="163"/>
      <c r="B349" s="163"/>
      <c r="C349" s="159" t="s">
        <v>251</v>
      </c>
      <c r="D349" s="159" t="s">
        <v>251</v>
      </c>
      <c r="E349" s="159">
        <v>39</v>
      </c>
      <c r="F349" s="160">
        <v>0</v>
      </c>
      <c r="G349" s="161">
        <v>0</v>
      </c>
      <c r="H349" s="161">
        <v>0</v>
      </c>
      <c r="I349" s="161">
        <v>121.65963000000001</v>
      </c>
      <c r="J349" s="161">
        <v>0</v>
      </c>
      <c r="K349" s="161">
        <v>121.65963000000001</v>
      </c>
      <c r="L349" s="161">
        <v>360.46391</v>
      </c>
      <c r="M349" s="161">
        <v>0</v>
      </c>
      <c r="N349" s="161">
        <v>360.46391</v>
      </c>
      <c r="O349" s="161">
        <v>482.12353999999999</v>
      </c>
      <c r="P349" s="161">
        <v>5006.4948400000003</v>
      </c>
      <c r="Q349" s="161">
        <v>0</v>
      </c>
      <c r="R349" s="162">
        <v>5006.4948400000003</v>
      </c>
      <c r="S349" s="7"/>
      <c r="T349" s="7"/>
      <c r="U349" s="7"/>
      <c r="V349" s="7"/>
      <c r="W349" s="7"/>
      <c r="X349" s="7"/>
      <c r="Y349" s="7"/>
      <c r="Z349" s="7"/>
      <c r="AA349" s="7"/>
      <c r="AB349" s="7"/>
    </row>
    <row r="350" spans="1:28" ht="13.2">
      <c r="A350" s="163"/>
      <c r="B350" s="163"/>
      <c r="C350" s="159" t="s">
        <v>294</v>
      </c>
      <c r="D350" s="159" t="s">
        <v>295</v>
      </c>
      <c r="E350" s="159">
        <v>50</v>
      </c>
      <c r="F350" s="160">
        <v>0</v>
      </c>
      <c r="G350" s="161">
        <v>0</v>
      </c>
      <c r="H350" s="161">
        <v>0</v>
      </c>
      <c r="I350" s="161">
        <v>93.392750000000007</v>
      </c>
      <c r="J350" s="161">
        <v>0</v>
      </c>
      <c r="K350" s="161">
        <v>93.392750000000007</v>
      </c>
      <c r="L350" s="161">
        <v>26.603590000000001</v>
      </c>
      <c r="M350" s="161">
        <v>0</v>
      </c>
      <c r="N350" s="161">
        <v>26.603590000000001</v>
      </c>
      <c r="O350" s="161">
        <v>119.99634</v>
      </c>
      <c r="P350" s="161">
        <v>7454.71407</v>
      </c>
      <c r="Q350" s="161">
        <v>0</v>
      </c>
      <c r="R350" s="162">
        <v>7454.71407</v>
      </c>
      <c r="S350" s="7"/>
      <c r="T350" s="7"/>
      <c r="U350" s="7"/>
      <c r="V350" s="7"/>
      <c r="W350" s="7"/>
      <c r="X350" s="7"/>
      <c r="Y350" s="7"/>
      <c r="Z350" s="7"/>
      <c r="AA350" s="7"/>
      <c r="AB350" s="7"/>
    </row>
    <row r="351" spans="1:28" ht="13.2">
      <c r="A351" s="163"/>
      <c r="B351" s="163"/>
      <c r="C351" s="163"/>
      <c r="D351" s="159" t="s">
        <v>134</v>
      </c>
      <c r="E351" s="159">
        <v>18</v>
      </c>
      <c r="F351" s="160">
        <v>0</v>
      </c>
      <c r="G351" s="161">
        <v>0</v>
      </c>
      <c r="H351" s="161">
        <v>0</v>
      </c>
      <c r="I351" s="161">
        <v>0</v>
      </c>
      <c r="J351" s="161">
        <v>0</v>
      </c>
      <c r="K351" s="161">
        <v>0</v>
      </c>
      <c r="L351" s="161">
        <v>0</v>
      </c>
      <c r="M351" s="161">
        <v>0</v>
      </c>
      <c r="N351" s="161">
        <v>0</v>
      </c>
      <c r="O351" s="161">
        <v>0</v>
      </c>
      <c r="P351" s="161">
        <v>1184.2145700000001</v>
      </c>
      <c r="Q351" s="161">
        <v>0</v>
      </c>
      <c r="R351" s="162">
        <v>1184.2145700000001</v>
      </c>
      <c r="S351" s="7"/>
      <c r="T351" s="7"/>
      <c r="U351" s="7"/>
      <c r="V351" s="7"/>
      <c r="W351" s="7"/>
      <c r="X351" s="7"/>
      <c r="Y351" s="7"/>
      <c r="Z351" s="7"/>
      <c r="AA351" s="7"/>
      <c r="AB351" s="7"/>
    </row>
    <row r="352" spans="1:28" ht="13.2">
      <c r="A352" s="163"/>
      <c r="B352" s="163"/>
      <c r="C352" s="159" t="s">
        <v>296</v>
      </c>
      <c r="D352" s="159" t="s">
        <v>297</v>
      </c>
      <c r="E352" s="159">
        <v>38</v>
      </c>
      <c r="F352" s="160">
        <v>0</v>
      </c>
      <c r="G352" s="161">
        <v>0</v>
      </c>
      <c r="H352" s="161">
        <v>0</v>
      </c>
      <c r="I352" s="161">
        <v>307.01501999999999</v>
      </c>
      <c r="J352" s="161">
        <v>0</v>
      </c>
      <c r="K352" s="161">
        <v>307.01501999999999</v>
      </c>
      <c r="L352" s="161">
        <v>2614.0789399999999</v>
      </c>
      <c r="M352" s="161">
        <v>17.073349999999998</v>
      </c>
      <c r="N352" s="161">
        <v>2631.15229</v>
      </c>
      <c r="O352" s="161">
        <v>2938.1673100000003</v>
      </c>
      <c r="P352" s="161">
        <v>8756.8479000000007</v>
      </c>
      <c r="Q352" s="161">
        <v>0</v>
      </c>
      <c r="R352" s="162">
        <v>8756.8479000000007</v>
      </c>
      <c r="S352" s="7"/>
      <c r="T352" s="7"/>
      <c r="U352" s="7"/>
      <c r="V352" s="7"/>
      <c r="W352" s="7"/>
      <c r="X352" s="7"/>
      <c r="Y352" s="7"/>
      <c r="Z352" s="7"/>
      <c r="AA352" s="7"/>
      <c r="AB352" s="7"/>
    </row>
    <row r="353" spans="1:28" ht="13.2">
      <c r="A353" s="163"/>
      <c r="B353" s="163"/>
      <c r="C353" s="159" t="s">
        <v>298</v>
      </c>
      <c r="D353" s="159" t="s">
        <v>299</v>
      </c>
      <c r="E353" s="159">
        <v>49</v>
      </c>
      <c r="F353" s="160">
        <v>0</v>
      </c>
      <c r="G353" s="161">
        <v>0</v>
      </c>
      <c r="H353" s="161">
        <v>0</v>
      </c>
      <c r="I353" s="161">
        <v>0</v>
      </c>
      <c r="J353" s="161">
        <v>0</v>
      </c>
      <c r="K353" s="161">
        <v>0</v>
      </c>
      <c r="L353" s="161">
        <v>0</v>
      </c>
      <c r="M353" s="161">
        <v>0</v>
      </c>
      <c r="N353" s="161">
        <v>0</v>
      </c>
      <c r="O353" s="161">
        <v>0</v>
      </c>
      <c r="P353" s="161">
        <v>1106.1155900000001</v>
      </c>
      <c r="Q353" s="161">
        <v>0</v>
      </c>
      <c r="R353" s="162">
        <v>1106.1155900000001</v>
      </c>
      <c r="S353" s="7"/>
      <c r="T353" s="7"/>
      <c r="U353" s="7"/>
      <c r="V353" s="7"/>
      <c r="W353" s="7"/>
      <c r="X353" s="7"/>
      <c r="Y353" s="7"/>
      <c r="Z353" s="7"/>
      <c r="AA353" s="7"/>
      <c r="AB353" s="7"/>
    </row>
    <row r="354" spans="1:28" ht="13.2">
      <c r="A354" s="163"/>
      <c r="B354" s="159" t="s">
        <v>8</v>
      </c>
      <c r="C354" s="159" t="s">
        <v>135</v>
      </c>
      <c r="D354" s="159" t="s">
        <v>300</v>
      </c>
      <c r="E354" s="159">
        <v>11</v>
      </c>
      <c r="F354" s="160">
        <v>0</v>
      </c>
      <c r="G354" s="161">
        <v>0</v>
      </c>
      <c r="H354" s="161">
        <v>0</v>
      </c>
      <c r="I354" s="161">
        <v>686.66426000000001</v>
      </c>
      <c r="J354" s="161">
        <v>2.9999999999999997E-5</v>
      </c>
      <c r="K354" s="161">
        <v>686.66429000000005</v>
      </c>
      <c r="L354" s="161">
        <v>22455.893230000001</v>
      </c>
      <c r="M354" s="161">
        <v>0</v>
      </c>
      <c r="N354" s="161">
        <v>22455.893230000001</v>
      </c>
      <c r="O354" s="161">
        <v>23142.557519999998</v>
      </c>
      <c r="P354" s="161">
        <v>14917.61174</v>
      </c>
      <c r="Q354" s="161">
        <v>0</v>
      </c>
      <c r="R354" s="162">
        <v>14917.61174</v>
      </c>
      <c r="S354" s="7"/>
      <c r="T354" s="7"/>
      <c r="U354" s="7"/>
      <c r="V354" s="7"/>
      <c r="W354" s="7"/>
      <c r="X354" s="7"/>
      <c r="Y354" s="7"/>
      <c r="Z354" s="7"/>
      <c r="AA354" s="7"/>
      <c r="AB354" s="7"/>
    </row>
    <row r="355" spans="1:28" ht="13.2">
      <c r="A355" s="163"/>
      <c r="B355" s="159" t="s">
        <v>9</v>
      </c>
      <c r="C355" s="159" t="s">
        <v>252</v>
      </c>
      <c r="D355" s="159" t="s">
        <v>301</v>
      </c>
      <c r="E355" s="159">
        <v>59</v>
      </c>
      <c r="F355" s="160">
        <v>0</v>
      </c>
      <c r="G355" s="161">
        <v>0</v>
      </c>
      <c r="H355" s="161">
        <v>0</v>
      </c>
      <c r="I355" s="161">
        <v>212.61106000000001</v>
      </c>
      <c r="J355" s="161">
        <v>0</v>
      </c>
      <c r="K355" s="161">
        <v>212.61106000000001</v>
      </c>
      <c r="L355" s="161">
        <v>156.27807000000001</v>
      </c>
      <c r="M355" s="161">
        <v>0</v>
      </c>
      <c r="N355" s="161">
        <v>156.27807000000001</v>
      </c>
      <c r="O355" s="161">
        <v>368.88913000000002</v>
      </c>
      <c r="P355" s="161">
        <v>14440.42678</v>
      </c>
      <c r="Q355" s="161">
        <v>0</v>
      </c>
      <c r="R355" s="162">
        <v>14440.42678</v>
      </c>
      <c r="S355" s="7"/>
      <c r="T355" s="7"/>
      <c r="U355" s="7"/>
      <c r="V355" s="7"/>
      <c r="W355" s="7"/>
      <c r="X355" s="7"/>
      <c r="Y355" s="7"/>
      <c r="Z355" s="7"/>
      <c r="AA355" s="7"/>
      <c r="AB355" s="7"/>
    </row>
    <row r="356" spans="1:28" ht="13.2">
      <c r="A356" s="163"/>
      <c r="B356" s="159" t="s">
        <v>10</v>
      </c>
      <c r="C356" s="159" t="s">
        <v>302</v>
      </c>
      <c r="D356" s="159" t="s">
        <v>303</v>
      </c>
      <c r="E356" s="159">
        <v>55</v>
      </c>
      <c r="F356" s="160">
        <v>0</v>
      </c>
      <c r="G356" s="161">
        <v>0</v>
      </c>
      <c r="H356" s="161">
        <v>0</v>
      </c>
      <c r="I356" s="161">
        <v>0</v>
      </c>
      <c r="J356" s="161">
        <v>0</v>
      </c>
      <c r="K356" s="161">
        <v>0</v>
      </c>
      <c r="L356" s="161">
        <v>0</v>
      </c>
      <c r="M356" s="161">
        <v>0</v>
      </c>
      <c r="N356" s="161">
        <v>0</v>
      </c>
      <c r="O356" s="161">
        <v>0</v>
      </c>
      <c r="P356" s="161">
        <v>709.1628199999999</v>
      </c>
      <c r="Q356" s="161">
        <v>0</v>
      </c>
      <c r="R356" s="162">
        <v>709.1628199999999</v>
      </c>
      <c r="S356" s="7"/>
      <c r="T356" s="7"/>
      <c r="U356" s="7"/>
      <c r="V356" s="7"/>
      <c r="W356" s="7"/>
      <c r="X356" s="7"/>
      <c r="Y356" s="7"/>
      <c r="Z356" s="7"/>
      <c r="AA356" s="7"/>
      <c r="AB356" s="7"/>
    </row>
    <row r="357" spans="1:28" ht="13.2">
      <c r="A357" s="163"/>
      <c r="B357" s="163"/>
      <c r="C357" s="159" t="s">
        <v>10</v>
      </c>
      <c r="D357" s="159" t="s">
        <v>10</v>
      </c>
      <c r="E357" s="159">
        <v>40</v>
      </c>
      <c r="F357" s="160">
        <v>0</v>
      </c>
      <c r="G357" s="161">
        <v>0</v>
      </c>
      <c r="H357" s="161">
        <v>0</v>
      </c>
      <c r="I357" s="161">
        <v>224.75335000000001</v>
      </c>
      <c r="J357" s="161">
        <v>147.51136</v>
      </c>
      <c r="K357" s="161">
        <v>372.26471000000004</v>
      </c>
      <c r="L357" s="161">
        <v>2586.7070699999999</v>
      </c>
      <c r="M357" s="161">
        <v>0</v>
      </c>
      <c r="N357" s="161">
        <v>2586.7070699999999</v>
      </c>
      <c r="O357" s="161">
        <v>2958.9717799999999</v>
      </c>
      <c r="P357" s="161">
        <v>2994.8469</v>
      </c>
      <c r="Q357" s="161">
        <v>0</v>
      </c>
      <c r="R357" s="162">
        <v>2994.8469</v>
      </c>
      <c r="S357" s="7"/>
      <c r="T357" s="7"/>
      <c r="U357" s="7"/>
      <c r="V357" s="7"/>
      <c r="W357" s="7"/>
      <c r="X357" s="7"/>
      <c r="Y357" s="7"/>
      <c r="Z357" s="7"/>
      <c r="AA357" s="7"/>
      <c r="AB357" s="7"/>
    </row>
    <row r="358" spans="1:28" ht="13.2">
      <c r="A358" s="163"/>
      <c r="B358" s="159" t="s">
        <v>149</v>
      </c>
      <c r="C358" s="159" t="s">
        <v>149</v>
      </c>
      <c r="D358" s="159" t="s">
        <v>149</v>
      </c>
      <c r="E358" s="159">
        <v>30</v>
      </c>
      <c r="F358" s="160">
        <v>0</v>
      </c>
      <c r="G358" s="161">
        <v>0</v>
      </c>
      <c r="H358" s="161">
        <v>0</v>
      </c>
      <c r="I358" s="161">
        <v>326.40014000000002</v>
      </c>
      <c r="J358" s="161">
        <v>0</v>
      </c>
      <c r="K358" s="161">
        <v>326.40014000000002</v>
      </c>
      <c r="L358" s="161">
        <v>1689.0468000000001</v>
      </c>
      <c r="M358" s="161">
        <v>0</v>
      </c>
      <c r="N358" s="161">
        <v>1689.0468000000001</v>
      </c>
      <c r="O358" s="161">
        <v>2015.44694</v>
      </c>
      <c r="P358" s="161">
        <v>15738.889730000001</v>
      </c>
      <c r="Q358" s="161">
        <v>0</v>
      </c>
      <c r="R358" s="162">
        <v>15738.889730000001</v>
      </c>
      <c r="S358" s="7"/>
      <c r="T358" s="7"/>
      <c r="U358" s="7"/>
      <c r="V358" s="7"/>
      <c r="W358" s="7"/>
      <c r="X358" s="7"/>
      <c r="Y358" s="7"/>
      <c r="Z358" s="7"/>
      <c r="AA358" s="7"/>
      <c r="AB358" s="7"/>
    </row>
    <row r="359" spans="1:28" ht="13.2">
      <c r="A359" s="163"/>
      <c r="B359" s="163"/>
      <c r="C359" s="159" t="s">
        <v>150</v>
      </c>
      <c r="D359" s="159" t="s">
        <v>151</v>
      </c>
      <c r="E359" s="159">
        <v>46</v>
      </c>
      <c r="F359" s="160">
        <v>0</v>
      </c>
      <c r="G359" s="161">
        <v>0</v>
      </c>
      <c r="H359" s="161">
        <v>0</v>
      </c>
      <c r="I359" s="161">
        <v>204.50344000000001</v>
      </c>
      <c r="J359" s="161">
        <v>2.9999999999999997E-5</v>
      </c>
      <c r="K359" s="161">
        <v>204.50346999999999</v>
      </c>
      <c r="L359" s="161">
        <v>778.94965999999999</v>
      </c>
      <c r="M359" s="161">
        <v>0</v>
      </c>
      <c r="N359" s="161">
        <v>778.94965999999999</v>
      </c>
      <c r="O359" s="161">
        <v>983.45312999999999</v>
      </c>
      <c r="P359" s="161">
        <v>15033.95148</v>
      </c>
      <c r="Q359" s="161">
        <v>0</v>
      </c>
      <c r="R359" s="162">
        <v>15033.95148</v>
      </c>
      <c r="S359" s="7"/>
      <c r="T359" s="7"/>
      <c r="U359" s="7"/>
      <c r="V359" s="7"/>
      <c r="W359" s="7"/>
      <c r="X359" s="7"/>
      <c r="Y359" s="7"/>
      <c r="Z359" s="7"/>
      <c r="AA359" s="7"/>
      <c r="AB359" s="7"/>
    </row>
    <row r="360" spans="1:28" ht="13.2">
      <c r="A360" s="163"/>
      <c r="B360" s="159" t="s">
        <v>12</v>
      </c>
      <c r="C360" s="159" t="s">
        <v>12</v>
      </c>
      <c r="D360" s="159" t="s">
        <v>12</v>
      </c>
      <c r="E360" s="159">
        <v>64</v>
      </c>
      <c r="F360" s="160">
        <v>0</v>
      </c>
      <c r="G360" s="161">
        <v>0</v>
      </c>
      <c r="H360" s="161">
        <v>0</v>
      </c>
      <c r="I360" s="161">
        <v>50.017440000000001</v>
      </c>
      <c r="J360" s="161">
        <v>0</v>
      </c>
      <c r="K360" s="161">
        <v>50.017440000000001</v>
      </c>
      <c r="L360" s="161">
        <v>1293.6460199999999</v>
      </c>
      <c r="M360" s="161">
        <v>0</v>
      </c>
      <c r="N360" s="161">
        <v>1293.6460199999999</v>
      </c>
      <c r="O360" s="161">
        <v>1343.66346</v>
      </c>
      <c r="P360" s="161">
        <v>3630.0879</v>
      </c>
      <c r="Q360" s="161">
        <v>0</v>
      </c>
      <c r="R360" s="162">
        <v>3630.0879</v>
      </c>
      <c r="S360" s="7"/>
      <c r="T360" s="7"/>
      <c r="U360" s="7"/>
      <c r="V360" s="7"/>
      <c r="W360" s="7"/>
      <c r="X360" s="7"/>
      <c r="Y360" s="7"/>
      <c r="Z360" s="7"/>
      <c r="AA360" s="7"/>
      <c r="AB360" s="7"/>
    </row>
    <row r="361" spans="1:28" ht="13.2">
      <c r="A361" s="163"/>
      <c r="B361" s="159" t="s">
        <v>154</v>
      </c>
      <c r="C361" s="159" t="s">
        <v>155</v>
      </c>
      <c r="D361" s="159" t="s">
        <v>155</v>
      </c>
      <c r="E361" s="159">
        <v>54</v>
      </c>
      <c r="F361" s="160">
        <v>0</v>
      </c>
      <c r="G361" s="161">
        <v>0</v>
      </c>
      <c r="H361" s="161">
        <v>0</v>
      </c>
      <c r="I361" s="161">
        <v>50.886870000000002</v>
      </c>
      <c r="J361" s="161">
        <v>0</v>
      </c>
      <c r="K361" s="161">
        <v>50.886870000000002</v>
      </c>
      <c r="L361" s="161">
        <v>389.11356000000001</v>
      </c>
      <c r="M361" s="161">
        <v>0.19763</v>
      </c>
      <c r="N361" s="161">
        <v>389.31119000000001</v>
      </c>
      <c r="O361" s="161">
        <v>440.19806</v>
      </c>
      <c r="P361" s="161">
        <v>4301.2208600000004</v>
      </c>
      <c r="Q361" s="161">
        <v>0</v>
      </c>
      <c r="R361" s="162">
        <v>4301.2208600000004</v>
      </c>
      <c r="S361" s="7"/>
      <c r="T361" s="7"/>
      <c r="U361" s="7"/>
      <c r="V361" s="7"/>
      <c r="W361" s="7"/>
      <c r="X361" s="7"/>
      <c r="Y361" s="7"/>
      <c r="Z361" s="7"/>
      <c r="AA361" s="7"/>
      <c r="AB361" s="7"/>
    </row>
    <row r="362" spans="1:28" ht="13.2">
      <c r="A362" s="163"/>
      <c r="B362" s="163"/>
      <c r="C362" s="163"/>
      <c r="D362" s="159" t="s">
        <v>156</v>
      </c>
      <c r="E362" s="159">
        <v>37</v>
      </c>
      <c r="F362" s="160">
        <v>0</v>
      </c>
      <c r="G362" s="161">
        <v>0</v>
      </c>
      <c r="H362" s="161">
        <v>0</v>
      </c>
      <c r="I362" s="161">
        <v>241.94754</v>
      </c>
      <c r="J362" s="161">
        <v>6.7000000000000002E-3</v>
      </c>
      <c r="K362" s="161">
        <v>241.95424</v>
      </c>
      <c r="L362" s="161">
        <v>355.09280000000001</v>
      </c>
      <c r="M362" s="161">
        <v>0</v>
      </c>
      <c r="N362" s="161">
        <v>355.09280000000001</v>
      </c>
      <c r="O362" s="161">
        <v>597.04704000000004</v>
      </c>
      <c r="P362" s="161">
        <v>8338.4973200000004</v>
      </c>
      <c r="Q362" s="161">
        <v>0</v>
      </c>
      <c r="R362" s="162">
        <v>8338.4973200000004</v>
      </c>
      <c r="S362" s="7"/>
      <c r="T362" s="7"/>
      <c r="U362" s="7"/>
      <c r="V362" s="7"/>
      <c r="W362" s="7"/>
      <c r="X362" s="7"/>
      <c r="Y362" s="7"/>
      <c r="Z362" s="7"/>
      <c r="AA362" s="7"/>
      <c r="AB362" s="7"/>
    </row>
    <row r="363" spans="1:28" ht="13.2">
      <c r="A363" s="163"/>
      <c r="B363" s="163"/>
      <c r="C363" s="159" t="s">
        <v>160</v>
      </c>
      <c r="D363" s="159" t="s">
        <v>282</v>
      </c>
      <c r="E363" s="159">
        <v>27</v>
      </c>
      <c r="F363" s="160">
        <v>0</v>
      </c>
      <c r="G363" s="161">
        <v>0</v>
      </c>
      <c r="H363" s="161">
        <v>0</v>
      </c>
      <c r="I363" s="161">
        <v>198.36024</v>
      </c>
      <c r="J363" s="161">
        <v>3.4764899999999996</v>
      </c>
      <c r="K363" s="161">
        <v>201.83673000000002</v>
      </c>
      <c r="L363" s="161">
        <v>5130.7337600000001</v>
      </c>
      <c r="M363" s="161">
        <v>6.40862</v>
      </c>
      <c r="N363" s="161">
        <v>5137.1423800000002</v>
      </c>
      <c r="O363" s="161">
        <v>5338.9791100000002</v>
      </c>
      <c r="P363" s="161">
        <v>8818.5935800000007</v>
      </c>
      <c r="Q363" s="161">
        <v>0</v>
      </c>
      <c r="R363" s="162">
        <v>8818.5935800000007</v>
      </c>
      <c r="S363" s="7"/>
      <c r="T363" s="7"/>
      <c r="U363" s="7"/>
      <c r="V363" s="7"/>
      <c r="W363" s="7"/>
      <c r="X363" s="7"/>
      <c r="Y363" s="7"/>
      <c r="Z363" s="7"/>
      <c r="AA363" s="7"/>
      <c r="AB363" s="7"/>
    </row>
    <row r="364" spans="1:28" ht="13.2">
      <c r="A364" s="163"/>
      <c r="B364" s="163"/>
      <c r="C364" s="159" t="s">
        <v>163</v>
      </c>
      <c r="D364" s="159" t="s">
        <v>304</v>
      </c>
      <c r="E364" s="159">
        <v>56</v>
      </c>
      <c r="F364" s="160">
        <v>0</v>
      </c>
      <c r="G364" s="161">
        <v>0</v>
      </c>
      <c r="H364" s="161">
        <v>0</v>
      </c>
      <c r="I364" s="161">
        <v>89.547719999999998</v>
      </c>
      <c r="J364" s="161">
        <v>0</v>
      </c>
      <c r="K364" s="161">
        <v>89.547719999999998</v>
      </c>
      <c r="L364" s="161">
        <v>165.82042999999999</v>
      </c>
      <c r="M364" s="161">
        <v>0</v>
      </c>
      <c r="N364" s="161">
        <v>165.82042999999999</v>
      </c>
      <c r="O364" s="161">
        <v>255.36814999999999</v>
      </c>
      <c r="P364" s="161">
        <v>6184.8286600000001</v>
      </c>
      <c r="Q364" s="161">
        <v>0</v>
      </c>
      <c r="R364" s="162">
        <v>6184.8286600000001</v>
      </c>
      <c r="S364" s="7"/>
      <c r="T364" s="7"/>
      <c r="U364" s="7"/>
      <c r="V364" s="7"/>
      <c r="W364" s="7"/>
      <c r="X364" s="7"/>
      <c r="Y364" s="7"/>
      <c r="Z364" s="7"/>
      <c r="AA364" s="7"/>
      <c r="AB364" s="7"/>
    </row>
    <row r="365" spans="1:28" ht="13.2">
      <c r="A365" s="163"/>
      <c r="B365" s="159" t="s">
        <v>14</v>
      </c>
      <c r="C365" s="159" t="s">
        <v>168</v>
      </c>
      <c r="D365" s="159" t="s">
        <v>169</v>
      </c>
      <c r="E365" s="159">
        <v>33</v>
      </c>
      <c r="F365" s="160">
        <v>0</v>
      </c>
      <c r="G365" s="161">
        <v>0</v>
      </c>
      <c r="H365" s="161">
        <v>0</v>
      </c>
      <c r="I365" s="161">
        <v>0</v>
      </c>
      <c r="J365" s="161">
        <v>0</v>
      </c>
      <c r="K365" s="161">
        <v>0</v>
      </c>
      <c r="L365" s="161">
        <v>0</v>
      </c>
      <c r="M365" s="161">
        <v>0</v>
      </c>
      <c r="N365" s="161">
        <v>0</v>
      </c>
      <c r="O365" s="161">
        <v>0</v>
      </c>
      <c r="P365" s="161">
        <v>2163.74593</v>
      </c>
      <c r="Q365" s="161">
        <v>0</v>
      </c>
      <c r="R365" s="162">
        <v>2163.74593</v>
      </c>
      <c r="S365" s="7"/>
      <c r="T365" s="7"/>
      <c r="U365" s="7"/>
      <c r="V365" s="7"/>
      <c r="W365" s="7"/>
      <c r="X365" s="7"/>
      <c r="Y365" s="7"/>
      <c r="Z365" s="7"/>
      <c r="AA365" s="7"/>
      <c r="AB365" s="7"/>
    </row>
    <row r="366" spans="1:28" ht="13.2">
      <c r="A366" s="163"/>
      <c r="B366" s="163"/>
      <c r="C366" s="159" t="s">
        <v>172</v>
      </c>
      <c r="D366" s="159" t="s">
        <v>173</v>
      </c>
      <c r="E366" s="159">
        <v>63</v>
      </c>
      <c r="F366" s="160">
        <v>0</v>
      </c>
      <c r="G366" s="161">
        <v>0</v>
      </c>
      <c r="H366" s="161">
        <v>0</v>
      </c>
      <c r="I366" s="161">
        <v>0.31801999999999997</v>
      </c>
      <c r="J366" s="161">
        <v>33.530110000000001</v>
      </c>
      <c r="K366" s="161">
        <v>33.848129999999998</v>
      </c>
      <c r="L366" s="161">
        <v>93.314119999999988</v>
      </c>
      <c r="M366" s="161">
        <v>0</v>
      </c>
      <c r="N366" s="161">
        <v>93.314119999999988</v>
      </c>
      <c r="O366" s="161">
        <v>127.16225</v>
      </c>
      <c r="P366" s="161">
        <v>9662.6589499999991</v>
      </c>
      <c r="Q366" s="161">
        <v>0</v>
      </c>
      <c r="R366" s="162">
        <v>9662.6589499999991</v>
      </c>
      <c r="S366" s="7"/>
      <c r="T366" s="7"/>
      <c r="U366" s="7"/>
      <c r="V366" s="7"/>
      <c r="W366" s="7"/>
      <c r="X366" s="7"/>
      <c r="Y366" s="7"/>
      <c r="Z366" s="7"/>
      <c r="AA366" s="7"/>
      <c r="AB366" s="7"/>
    </row>
    <row r="367" spans="1:28" ht="13.2">
      <c r="A367" s="163"/>
      <c r="B367" s="163"/>
      <c r="C367" s="159" t="s">
        <v>174</v>
      </c>
      <c r="D367" s="159" t="s">
        <v>174</v>
      </c>
      <c r="E367" s="159">
        <v>26</v>
      </c>
      <c r="F367" s="160">
        <v>0</v>
      </c>
      <c r="G367" s="161">
        <v>0</v>
      </c>
      <c r="H367" s="161">
        <v>0</v>
      </c>
      <c r="I367" s="161">
        <v>91.928610000000006</v>
      </c>
      <c r="J367" s="161">
        <v>0.14527999999999999</v>
      </c>
      <c r="K367" s="161">
        <v>92.073890000000006</v>
      </c>
      <c r="L367" s="161">
        <v>6742.9271600000002</v>
      </c>
      <c r="M367" s="161">
        <v>0</v>
      </c>
      <c r="N367" s="161">
        <v>6742.9271600000002</v>
      </c>
      <c r="O367" s="161">
        <v>6835.0010499999999</v>
      </c>
      <c r="P367" s="161">
        <v>7855.4155099999998</v>
      </c>
      <c r="Q367" s="161">
        <v>0</v>
      </c>
      <c r="R367" s="162">
        <v>7855.4155099999998</v>
      </c>
      <c r="S367" s="7"/>
      <c r="T367" s="7"/>
      <c r="U367" s="7"/>
      <c r="V367" s="7"/>
      <c r="W367" s="7"/>
      <c r="X367" s="7"/>
      <c r="Y367" s="7"/>
      <c r="Z367" s="7"/>
      <c r="AA367" s="7"/>
      <c r="AB367" s="7"/>
    </row>
    <row r="368" spans="1:28" ht="13.2">
      <c r="A368" s="163"/>
      <c r="B368" s="163"/>
      <c r="C368" s="159" t="s">
        <v>177</v>
      </c>
      <c r="D368" s="159" t="s">
        <v>177</v>
      </c>
      <c r="E368" s="159">
        <v>57</v>
      </c>
      <c r="F368" s="160">
        <v>0</v>
      </c>
      <c r="G368" s="161">
        <v>0</v>
      </c>
      <c r="H368" s="161">
        <v>0</v>
      </c>
      <c r="I368" s="161">
        <v>21.798259999999999</v>
      </c>
      <c r="J368" s="161">
        <v>0</v>
      </c>
      <c r="K368" s="161">
        <v>21.798259999999999</v>
      </c>
      <c r="L368" s="161">
        <v>70.226179999999999</v>
      </c>
      <c r="M368" s="161">
        <v>0</v>
      </c>
      <c r="N368" s="161">
        <v>70.226179999999999</v>
      </c>
      <c r="O368" s="161">
        <v>92.024439999999998</v>
      </c>
      <c r="P368" s="161">
        <v>5305.3326100000004</v>
      </c>
      <c r="Q368" s="161">
        <v>0</v>
      </c>
      <c r="R368" s="162">
        <v>5305.3326100000004</v>
      </c>
      <c r="S368" s="7"/>
      <c r="T368" s="7"/>
      <c r="U368" s="7"/>
      <c r="V368" s="7"/>
      <c r="W368" s="7"/>
      <c r="X368" s="7"/>
      <c r="Y368" s="7"/>
      <c r="Z368" s="7"/>
      <c r="AA368" s="7"/>
      <c r="AB368" s="7"/>
    </row>
    <row r="369" spans="1:28" ht="13.2">
      <c r="A369" s="163"/>
      <c r="B369" s="159" t="s">
        <v>16</v>
      </c>
      <c r="C369" s="159" t="s">
        <v>16</v>
      </c>
      <c r="D369" s="159" t="s">
        <v>191</v>
      </c>
      <c r="E369" s="159">
        <v>15</v>
      </c>
      <c r="F369" s="160">
        <v>0</v>
      </c>
      <c r="G369" s="161">
        <v>0</v>
      </c>
      <c r="H369" s="161">
        <v>0</v>
      </c>
      <c r="I369" s="161">
        <v>666.85739999999998</v>
      </c>
      <c r="J369" s="161">
        <v>16.029229999999998</v>
      </c>
      <c r="K369" s="161">
        <v>682.88662999999997</v>
      </c>
      <c r="L369" s="161">
        <v>6777.7445700000007</v>
      </c>
      <c r="M369" s="161">
        <v>1.6190000000000003E-2</v>
      </c>
      <c r="N369" s="161">
        <v>6777.7607600000001</v>
      </c>
      <c r="O369" s="161">
        <v>7460.6473900000001</v>
      </c>
      <c r="P369" s="161">
        <v>15805.77341</v>
      </c>
      <c r="Q369" s="161">
        <v>0</v>
      </c>
      <c r="R369" s="162">
        <v>15805.77341</v>
      </c>
      <c r="S369" s="7"/>
      <c r="T369" s="7"/>
      <c r="U369" s="7"/>
      <c r="V369" s="7"/>
      <c r="W369" s="7"/>
      <c r="X369" s="7"/>
      <c r="Y369" s="7"/>
      <c r="Z369" s="7"/>
      <c r="AA369" s="7"/>
      <c r="AB369" s="7"/>
    </row>
    <row r="370" spans="1:28" ht="13.2">
      <c r="A370" s="163"/>
      <c r="B370" s="163"/>
      <c r="C370" s="163"/>
      <c r="D370" s="163"/>
      <c r="E370" s="164">
        <v>24</v>
      </c>
      <c r="F370" s="165">
        <v>0</v>
      </c>
      <c r="G370" s="118">
        <v>0</v>
      </c>
      <c r="H370" s="118">
        <v>0</v>
      </c>
      <c r="I370" s="118">
        <v>870.61300000000006</v>
      </c>
      <c r="J370" s="118">
        <v>64.149270000000001</v>
      </c>
      <c r="K370" s="118">
        <v>934.76227000000006</v>
      </c>
      <c r="L370" s="118">
        <v>7512.6083600000002</v>
      </c>
      <c r="M370" s="118">
        <v>8.74024</v>
      </c>
      <c r="N370" s="118">
        <v>7521.3485999999994</v>
      </c>
      <c r="O370" s="118">
        <v>8456.1108699999986</v>
      </c>
      <c r="P370" s="118">
        <v>17714.479940000001</v>
      </c>
      <c r="Q370" s="118">
        <v>0</v>
      </c>
      <c r="R370" s="166">
        <v>17714.479940000001</v>
      </c>
      <c r="S370" s="7"/>
      <c r="T370" s="7"/>
      <c r="U370" s="7"/>
      <c r="V370" s="7"/>
      <c r="W370" s="7"/>
      <c r="X370" s="7"/>
      <c r="Y370" s="7"/>
      <c r="Z370" s="7"/>
      <c r="AA370" s="7"/>
      <c r="AB370" s="7"/>
    </row>
    <row r="371" spans="1:28" ht="13.2">
      <c r="A371" s="163"/>
      <c r="B371" s="163"/>
      <c r="C371" s="163"/>
      <c r="D371" s="163"/>
      <c r="E371" s="164">
        <v>52</v>
      </c>
      <c r="F371" s="165">
        <v>0</v>
      </c>
      <c r="G371" s="118">
        <v>0</v>
      </c>
      <c r="H371" s="118">
        <v>0</v>
      </c>
      <c r="I371" s="118">
        <v>465.32926000000003</v>
      </c>
      <c r="J371" s="118">
        <v>3.50556</v>
      </c>
      <c r="K371" s="118">
        <v>468.83481999999998</v>
      </c>
      <c r="L371" s="118">
        <v>2780.5498700000003</v>
      </c>
      <c r="M371" s="118">
        <v>0</v>
      </c>
      <c r="N371" s="118">
        <v>2780.5498700000003</v>
      </c>
      <c r="O371" s="118">
        <v>3249.3846899999999</v>
      </c>
      <c r="P371" s="118">
        <v>13387.508189999999</v>
      </c>
      <c r="Q371" s="118">
        <v>0</v>
      </c>
      <c r="R371" s="166">
        <v>13387.508189999999</v>
      </c>
      <c r="S371" s="7"/>
      <c r="T371" s="7"/>
      <c r="U371" s="7"/>
      <c r="V371" s="7"/>
      <c r="W371" s="7"/>
      <c r="X371" s="7"/>
      <c r="Y371" s="7"/>
      <c r="Z371" s="7"/>
      <c r="AA371" s="7"/>
      <c r="AB371" s="7"/>
    </row>
    <row r="372" spans="1:28" ht="13.2">
      <c r="A372" s="163"/>
      <c r="B372" s="163"/>
      <c r="C372" s="163"/>
      <c r="D372" s="159" t="s">
        <v>192</v>
      </c>
      <c r="E372" s="159">
        <v>12</v>
      </c>
      <c r="F372" s="160">
        <v>0</v>
      </c>
      <c r="G372" s="161">
        <v>0</v>
      </c>
      <c r="H372" s="161">
        <v>0</v>
      </c>
      <c r="I372" s="161">
        <v>550.47609999999997</v>
      </c>
      <c r="J372" s="161">
        <v>7.0586099999999998</v>
      </c>
      <c r="K372" s="161">
        <v>557.53471000000002</v>
      </c>
      <c r="L372" s="161">
        <v>4972.8919000000005</v>
      </c>
      <c r="M372" s="161">
        <v>0</v>
      </c>
      <c r="N372" s="161">
        <v>4972.8919000000005</v>
      </c>
      <c r="O372" s="161">
        <v>5530.4266100000004</v>
      </c>
      <c r="P372" s="161">
        <v>11311.32214</v>
      </c>
      <c r="Q372" s="161">
        <v>0</v>
      </c>
      <c r="R372" s="162">
        <v>11311.32214</v>
      </c>
      <c r="S372" s="7"/>
      <c r="T372" s="7"/>
      <c r="U372" s="7"/>
      <c r="V372" s="7"/>
      <c r="W372" s="7"/>
      <c r="X372" s="7"/>
      <c r="Y372" s="7"/>
      <c r="Z372" s="7"/>
      <c r="AA372" s="7"/>
      <c r="AB372" s="7"/>
    </row>
    <row r="373" spans="1:28" ht="13.2">
      <c r="A373" s="163"/>
      <c r="B373" s="163"/>
      <c r="C373" s="163"/>
      <c r="D373" s="159" t="s">
        <v>267</v>
      </c>
      <c r="E373" s="159">
        <v>10</v>
      </c>
      <c r="F373" s="160">
        <v>0</v>
      </c>
      <c r="G373" s="161">
        <v>0</v>
      </c>
      <c r="H373" s="161">
        <v>0</v>
      </c>
      <c r="I373" s="161">
        <v>205.82680999999999</v>
      </c>
      <c r="J373" s="161">
        <v>7.0000000000000007E-5</v>
      </c>
      <c r="K373" s="161">
        <v>205.82688000000002</v>
      </c>
      <c r="L373" s="161">
        <v>9076.0962500000005</v>
      </c>
      <c r="M373" s="161">
        <v>53.495910000000002</v>
      </c>
      <c r="N373" s="161">
        <v>9129.5921600000001</v>
      </c>
      <c r="O373" s="161">
        <v>9335.4190399999989</v>
      </c>
      <c r="P373" s="161">
        <v>9894.3790600000011</v>
      </c>
      <c r="Q373" s="161">
        <v>0</v>
      </c>
      <c r="R373" s="162">
        <v>9894.3790600000011</v>
      </c>
      <c r="S373" s="7"/>
      <c r="T373" s="7"/>
      <c r="U373" s="7"/>
      <c r="V373" s="7"/>
      <c r="W373" s="7"/>
      <c r="X373" s="7"/>
      <c r="Y373" s="7"/>
      <c r="Z373" s="7"/>
      <c r="AA373" s="7"/>
      <c r="AB373" s="7"/>
    </row>
    <row r="374" spans="1:28" ht="13.2">
      <c r="A374" s="163"/>
      <c r="B374" s="163"/>
      <c r="C374" s="163"/>
      <c r="D374" s="159" t="s">
        <v>16</v>
      </c>
      <c r="E374" s="159">
        <v>1</v>
      </c>
      <c r="F374" s="160">
        <v>0</v>
      </c>
      <c r="G374" s="161">
        <v>0</v>
      </c>
      <c r="H374" s="161">
        <v>0</v>
      </c>
      <c r="I374" s="161">
        <v>1471.5133600000001</v>
      </c>
      <c r="J374" s="161">
        <v>4.5293199999999993</v>
      </c>
      <c r="K374" s="161">
        <v>1476.04268</v>
      </c>
      <c r="L374" s="161">
        <v>32148.243620000001</v>
      </c>
      <c r="M374" s="161">
        <v>114.84742999999999</v>
      </c>
      <c r="N374" s="161">
        <v>32263.091049999999</v>
      </c>
      <c r="O374" s="161">
        <v>33739.133729999994</v>
      </c>
      <c r="P374" s="161">
        <v>6376.5695099999994</v>
      </c>
      <c r="Q374" s="161">
        <v>0</v>
      </c>
      <c r="R374" s="162">
        <v>6376.5695099999994</v>
      </c>
      <c r="S374" s="7"/>
      <c r="T374" s="7"/>
      <c r="U374" s="7"/>
      <c r="V374" s="7"/>
      <c r="W374" s="7"/>
      <c r="X374" s="7"/>
      <c r="Y374" s="7"/>
      <c r="Z374" s="7"/>
      <c r="AA374" s="7"/>
      <c r="AB374" s="7"/>
    </row>
    <row r="375" spans="1:28" ht="13.2">
      <c r="A375" s="163"/>
      <c r="B375" s="163"/>
      <c r="C375" s="163"/>
      <c r="D375" s="159" t="s">
        <v>193</v>
      </c>
      <c r="E375" s="159">
        <v>7</v>
      </c>
      <c r="F375" s="160">
        <v>0</v>
      </c>
      <c r="G375" s="161">
        <v>0</v>
      </c>
      <c r="H375" s="161">
        <v>0</v>
      </c>
      <c r="I375" s="161">
        <v>465.30183</v>
      </c>
      <c r="J375" s="161">
        <v>56.980150000000002</v>
      </c>
      <c r="K375" s="161">
        <v>522.28197999999998</v>
      </c>
      <c r="L375" s="161">
        <v>22771.809430000001</v>
      </c>
      <c r="M375" s="161">
        <v>12.16367</v>
      </c>
      <c r="N375" s="161">
        <v>22783.973100000003</v>
      </c>
      <c r="O375" s="161">
        <v>23306.255079999999</v>
      </c>
      <c r="P375" s="161">
        <v>15166.170759999999</v>
      </c>
      <c r="Q375" s="161">
        <v>0</v>
      </c>
      <c r="R375" s="162">
        <v>15166.170759999999</v>
      </c>
      <c r="S375" s="7"/>
      <c r="T375" s="7"/>
      <c r="U375" s="7"/>
      <c r="V375" s="7"/>
      <c r="W375" s="7"/>
      <c r="X375" s="7"/>
      <c r="Y375" s="7"/>
      <c r="Z375" s="7"/>
      <c r="AA375" s="7"/>
      <c r="AB375" s="7"/>
    </row>
    <row r="376" spans="1:28" ht="13.2">
      <c r="A376" s="163"/>
      <c r="B376" s="163"/>
      <c r="C376" s="163"/>
      <c r="D376" s="159" t="s">
        <v>269</v>
      </c>
      <c r="E376" s="159">
        <v>13</v>
      </c>
      <c r="F376" s="160">
        <v>0</v>
      </c>
      <c r="G376" s="161">
        <v>0</v>
      </c>
      <c r="H376" s="161">
        <v>0</v>
      </c>
      <c r="I376" s="161">
        <v>404.29854</v>
      </c>
      <c r="J376" s="161">
        <v>4.0119999999999996E-2</v>
      </c>
      <c r="K376" s="161">
        <v>404.33865999999995</v>
      </c>
      <c r="L376" s="161">
        <v>3983.7902200000003</v>
      </c>
      <c r="M376" s="161">
        <v>5.1068699999999998</v>
      </c>
      <c r="N376" s="161">
        <v>3988.8970899999999</v>
      </c>
      <c r="O376" s="161">
        <v>4393.2357499999998</v>
      </c>
      <c r="P376" s="161">
        <v>12885.214689999999</v>
      </c>
      <c r="Q376" s="161">
        <v>0</v>
      </c>
      <c r="R376" s="162">
        <v>12885.214689999999</v>
      </c>
      <c r="S376" s="7"/>
      <c r="T376" s="7"/>
      <c r="U376" s="7"/>
      <c r="V376" s="7"/>
      <c r="W376" s="7"/>
      <c r="X376" s="7"/>
      <c r="Y376" s="7"/>
      <c r="Z376" s="7"/>
      <c r="AA376" s="7"/>
      <c r="AB376" s="7"/>
    </row>
    <row r="377" spans="1:28" ht="13.2">
      <c r="A377" s="163"/>
      <c r="B377" s="163"/>
      <c r="C377" s="163"/>
      <c r="D377" s="159" t="s">
        <v>286</v>
      </c>
      <c r="E377" s="159">
        <v>4</v>
      </c>
      <c r="F377" s="160">
        <v>0</v>
      </c>
      <c r="G377" s="161">
        <v>0</v>
      </c>
      <c r="H377" s="161">
        <v>0</v>
      </c>
      <c r="I377" s="161">
        <v>4538.9434800000008</v>
      </c>
      <c r="J377" s="161">
        <v>243.50973000000002</v>
      </c>
      <c r="K377" s="161">
        <v>4782.4532099999997</v>
      </c>
      <c r="L377" s="161">
        <v>233272.56202000001</v>
      </c>
      <c r="M377" s="161">
        <v>350.73930000000001</v>
      </c>
      <c r="N377" s="161">
        <v>233623.30132</v>
      </c>
      <c r="O377" s="161">
        <v>238405.75453000001</v>
      </c>
      <c r="P377" s="161">
        <v>97187.501560000004</v>
      </c>
      <c r="Q377" s="161">
        <v>1173.16704</v>
      </c>
      <c r="R377" s="162">
        <v>98360.66859999999</v>
      </c>
      <c r="S377" s="7"/>
      <c r="T377" s="7"/>
      <c r="U377" s="7"/>
      <c r="V377" s="7"/>
      <c r="W377" s="7"/>
      <c r="X377" s="7"/>
      <c r="Y377" s="7"/>
      <c r="Z377" s="7"/>
      <c r="AA377" s="7"/>
      <c r="AB377" s="7"/>
    </row>
    <row r="378" spans="1:28" ht="13.2">
      <c r="A378" s="163"/>
      <c r="B378" s="163"/>
      <c r="C378" s="163"/>
      <c r="D378" s="159" t="s">
        <v>197</v>
      </c>
      <c r="E378" s="159">
        <v>5</v>
      </c>
      <c r="F378" s="160">
        <v>0</v>
      </c>
      <c r="G378" s="161">
        <v>0</v>
      </c>
      <c r="H378" s="161">
        <v>0</v>
      </c>
      <c r="I378" s="161">
        <v>464.60369000000003</v>
      </c>
      <c r="J378" s="161">
        <v>8.7500000000000008E-3</v>
      </c>
      <c r="K378" s="161">
        <v>464.61243999999999</v>
      </c>
      <c r="L378" s="161">
        <v>13685.70212</v>
      </c>
      <c r="M378" s="161">
        <v>5.2868699999999995</v>
      </c>
      <c r="N378" s="161">
        <v>13690.98899</v>
      </c>
      <c r="O378" s="161">
        <v>14155.601429999999</v>
      </c>
      <c r="P378" s="161">
        <v>11747.89157</v>
      </c>
      <c r="Q378" s="161">
        <v>0</v>
      </c>
      <c r="R378" s="162">
        <v>11747.89157</v>
      </c>
      <c r="S378" s="7"/>
      <c r="T378" s="7"/>
      <c r="U378" s="7"/>
      <c r="V378" s="7"/>
      <c r="W378" s="7"/>
      <c r="X378" s="7"/>
      <c r="Y378" s="7"/>
      <c r="Z378" s="7"/>
      <c r="AA378" s="7"/>
      <c r="AB378" s="7"/>
    </row>
    <row r="379" spans="1:28" ht="13.2">
      <c r="A379" s="163"/>
      <c r="B379" s="163"/>
      <c r="C379" s="163"/>
      <c r="D379" s="163"/>
      <c r="E379" s="164">
        <v>22</v>
      </c>
      <c r="F379" s="165">
        <v>0</v>
      </c>
      <c r="G379" s="118">
        <v>0</v>
      </c>
      <c r="H379" s="118">
        <v>0</v>
      </c>
      <c r="I379" s="118">
        <v>388.42326000000003</v>
      </c>
      <c r="J379" s="118">
        <v>10.191549999999999</v>
      </c>
      <c r="K379" s="118">
        <v>398.61480999999998</v>
      </c>
      <c r="L379" s="118">
        <v>6261.9734699999999</v>
      </c>
      <c r="M379" s="118">
        <v>29.148049999999998</v>
      </c>
      <c r="N379" s="118">
        <v>6291.1215199999997</v>
      </c>
      <c r="O379" s="118">
        <v>6689.7363299999997</v>
      </c>
      <c r="P379" s="118">
        <v>10619.808369999999</v>
      </c>
      <c r="Q379" s="118">
        <v>0</v>
      </c>
      <c r="R379" s="166">
        <v>10619.808369999999</v>
      </c>
      <c r="S379" s="7"/>
      <c r="T379" s="7"/>
      <c r="U379" s="7"/>
      <c r="V379" s="7"/>
      <c r="W379" s="7"/>
      <c r="X379" s="7"/>
      <c r="Y379" s="7"/>
      <c r="Z379" s="7"/>
      <c r="AA379" s="7"/>
      <c r="AB379" s="7"/>
    </row>
    <row r="380" spans="1:28" ht="13.2">
      <c r="A380" s="163"/>
      <c r="B380" s="163"/>
      <c r="C380" s="163"/>
      <c r="D380" s="163"/>
      <c r="E380" s="164">
        <v>60</v>
      </c>
      <c r="F380" s="165">
        <v>0</v>
      </c>
      <c r="G380" s="118">
        <v>0</v>
      </c>
      <c r="H380" s="118">
        <v>0</v>
      </c>
      <c r="I380" s="118">
        <v>48.20684</v>
      </c>
      <c r="J380" s="118">
        <v>0</v>
      </c>
      <c r="K380" s="118">
        <v>48.20684</v>
      </c>
      <c r="L380" s="118">
        <v>3036.8068599999997</v>
      </c>
      <c r="M380" s="118">
        <v>0</v>
      </c>
      <c r="N380" s="118">
        <v>3036.8068599999997</v>
      </c>
      <c r="O380" s="118">
        <v>3085.0137</v>
      </c>
      <c r="P380" s="118">
        <v>6116.6851699999997</v>
      </c>
      <c r="Q380" s="118">
        <v>0</v>
      </c>
      <c r="R380" s="166">
        <v>6116.6851699999997</v>
      </c>
      <c r="S380" s="7"/>
      <c r="T380" s="7"/>
      <c r="U380" s="7"/>
      <c r="V380" s="7"/>
      <c r="W380" s="7"/>
      <c r="X380" s="7"/>
      <c r="Y380" s="7"/>
      <c r="Z380" s="7"/>
      <c r="AA380" s="7"/>
      <c r="AB380" s="7"/>
    </row>
    <row r="381" spans="1:28" ht="13.2">
      <c r="A381" s="163"/>
      <c r="B381" s="163"/>
      <c r="C381" s="163"/>
      <c r="D381" s="159" t="s">
        <v>270</v>
      </c>
      <c r="E381" s="159">
        <v>6</v>
      </c>
      <c r="F381" s="160">
        <v>0</v>
      </c>
      <c r="G381" s="161">
        <v>0</v>
      </c>
      <c r="H381" s="161">
        <v>0</v>
      </c>
      <c r="I381" s="161">
        <v>237.84226000000001</v>
      </c>
      <c r="J381" s="161">
        <v>37.247260000000004</v>
      </c>
      <c r="K381" s="161">
        <v>275.08951999999999</v>
      </c>
      <c r="L381" s="161">
        <v>14431.21457</v>
      </c>
      <c r="M381" s="161">
        <v>10.940389999999999</v>
      </c>
      <c r="N381" s="161">
        <v>14442.154960000002</v>
      </c>
      <c r="O381" s="161">
        <v>14717.244480000001</v>
      </c>
      <c r="P381" s="161">
        <v>17423.704859999998</v>
      </c>
      <c r="Q381" s="161">
        <v>0</v>
      </c>
      <c r="R381" s="162">
        <v>17423.704859999998</v>
      </c>
      <c r="S381" s="7"/>
      <c r="T381" s="7"/>
      <c r="U381" s="7"/>
      <c r="V381" s="7"/>
      <c r="W381" s="7"/>
      <c r="X381" s="7"/>
      <c r="Y381" s="7"/>
      <c r="Z381" s="7"/>
      <c r="AA381" s="7"/>
      <c r="AB381" s="7"/>
    </row>
    <row r="382" spans="1:28" ht="13.2">
      <c r="A382" s="163"/>
      <c r="B382" s="163"/>
      <c r="C382" s="163"/>
      <c r="D382" s="163"/>
      <c r="E382" s="164">
        <v>58</v>
      </c>
      <c r="F382" s="165">
        <v>0</v>
      </c>
      <c r="G382" s="118">
        <v>0</v>
      </c>
      <c r="H382" s="118">
        <v>0</v>
      </c>
      <c r="I382" s="118">
        <v>440.80632000000003</v>
      </c>
      <c r="J382" s="118">
        <v>302.77708000000001</v>
      </c>
      <c r="K382" s="118">
        <v>743.58339999999998</v>
      </c>
      <c r="L382" s="118">
        <v>2735.9744900000001</v>
      </c>
      <c r="M382" s="118">
        <v>32.096040000000002</v>
      </c>
      <c r="N382" s="118">
        <v>2768.07053</v>
      </c>
      <c r="O382" s="118">
        <v>3511.6539299999999</v>
      </c>
      <c r="P382" s="118">
        <v>11968.8014</v>
      </c>
      <c r="Q382" s="118">
        <v>0</v>
      </c>
      <c r="R382" s="166">
        <v>11968.8014</v>
      </c>
      <c r="S382" s="7"/>
      <c r="T382" s="7"/>
      <c r="U382" s="7"/>
      <c r="V382" s="7"/>
      <c r="W382" s="7"/>
      <c r="X382" s="7"/>
      <c r="Y382" s="7"/>
      <c r="Z382" s="7"/>
      <c r="AA382" s="7"/>
      <c r="AB382" s="7"/>
    </row>
    <row r="383" spans="1:28" ht="13.2">
      <c r="A383" s="163"/>
      <c r="B383" s="163"/>
      <c r="C383" s="163"/>
      <c r="D383" s="159" t="s">
        <v>200</v>
      </c>
      <c r="E383" s="159">
        <v>29</v>
      </c>
      <c r="F383" s="160">
        <v>0</v>
      </c>
      <c r="G383" s="161">
        <v>0</v>
      </c>
      <c r="H383" s="161">
        <v>0</v>
      </c>
      <c r="I383" s="161">
        <v>210.79043999999999</v>
      </c>
      <c r="J383" s="161">
        <v>0.26074999999999998</v>
      </c>
      <c r="K383" s="161">
        <v>211.05118999999999</v>
      </c>
      <c r="L383" s="161">
        <v>5452.6320199999991</v>
      </c>
      <c r="M383" s="161">
        <v>2.963E-2</v>
      </c>
      <c r="N383" s="161">
        <v>5452.66165</v>
      </c>
      <c r="O383" s="161">
        <v>5663.7128400000001</v>
      </c>
      <c r="P383" s="161">
        <v>13137.008880000001</v>
      </c>
      <c r="Q383" s="161">
        <v>0</v>
      </c>
      <c r="R383" s="162">
        <v>13137.008880000001</v>
      </c>
      <c r="S383" s="7"/>
      <c r="T383" s="7"/>
      <c r="U383" s="7"/>
      <c r="V383" s="7"/>
      <c r="W383" s="7"/>
      <c r="X383" s="7"/>
      <c r="Y383" s="7"/>
      <c r="Z383" s="7"/>
      <c r="AA383" s="7"/>
      <c r="AB383" s="7"/>
    </row>
    <row r="384" spans="1:28" ht="13.2">
      <c r="A384" s="163"/>
      <c r="B384" s="163"/>
      <c r="C384" s="163"/>
      <c r="D384" s="159" t="s">
        <v>201</v>
      </c>
      <c r="E384" s="159">
        <v>28</v>
      </c>
      <c r="F384" s="160">
        <v>0</v>
      </c>
      <c r="G384" s="161">
        <v>0</v>
      </c>
      <c r="H384" s="161">
        <v>0</v>
      </c>
      <c r="I384" s="161">
        <v>287.01650000000001</v>
      </c>
      <c r="J384" s="161">
        <v>23.586580000000001</v>
      </c>
      <c r="K384" s="161">
        <v>310.60308000000003</v>
      </c>
      <c r="L384" s="161">
        <v>4137.7811400000001</v>
      </c>
      <c r="M384" s="161">
        <v>0</v>
      </c>
      <c r="N384" s="161">
        <v>4137.7811400000001</v>
      </c>
      <c r="O384" s="161">
        <v>4448.3842199999999</v>
      </c>
      <c r="P384" s="161">
        <v>12269.120429999999</v>
      </c>
      <c r="Q384" s="161">
        <v>0</v>
      </c>
      <c r="R384" s="162">
        <v>12269.120429999999</v>
      </c>
      <c r="S384" s="7"/>
      <c r="T384" s="7"/>
      <c r="U384" s="7"/>
      <c r="V384" s="7"/>
      <c r="W384" s="7"/>
      <c r="X384" s="7"/>
      <c r="Y384" s="7"/>
      <c r="Z384" s="7"/>
      <c r="AA384" s="7"/>
      <c r="AB384" s="7"/>
    </row>
    <row r="385" spans="1:28" ht="13.2">
      <c r="A385" s="163"/>
      <c r="B385" s="163"/>
      <c r="C385" s="163"/>
      <c r="D385" s="163"/>
      <c r="E385" s="164">
        <v>53</v>
      </c>
      <c r="F385" s="165">
        <v>0</v>
      </c>
      <c r="G385" s="118">
        <v>0</v>
      </c>
      <c r="H385" s="118">
        <v>0</v>
      </c>
      <c r="I385" s="118">
        <v>159.63089000000002</v>
      </c>
      <c r="J385" s="118">
        <v>0</v>
      </c>
      <c r="K385" s="118">
        <v>159.63089000000002</v>
      </c>
      <c r="L385" s="118">
        <v>2468.6961800000004</v>
      </c>
      <c r="M385" s="118">
        <v>0</v>
      </c>
      <c r="N385" s="118">
        <v>2468.6961800000004</v>
      </c>
      <c r="O385" s="118">
        <v>2628.3270699999998</v>
      </c>
      <c r="P385" s="118">
        <v>7067.2076500000003</v>
      </c>
      <c r="Q385" s="118">
        <v>0</v>
      </c>
      <c r="R385" s="166">
        <v>7067.2076500000003</v>
      </c>
      <c r="S385" s="7"/>
      <c r="T385" s="7"/>
      <c r="U385" s="7"/>
      <c r="V385" s="7"/>
      <c r="W385" s="7"/>
      <c r="X385" s="7"/>
      <c r="Y385" s="7"/>
      <c r="Z385" s="7"/>
      <c r="AA385" s="7"/>
      <c r="AB385" s="7"/>
    </row>
    <row r="386" spans="1:28" ht="13.2">
      <c r="A386" s="163"/>
      <c r="B386" s="163"/>
      <c r="C386" s="163"/>
      <c r="D386" s="159" t="s">
        <v>202</v>
      </c>
      <c r="E386" s="159">
        <v>42</v>
      </c>
      <c r="F386" s="160">
        <v>0</v>
      </c>
      <c r="G386" s="161">
        <v>0</v>
      </c>
      <c r="H386" s="161">
        <v>0</v>
      </c>
      <c r="I386" s="161">
        <v>224.45759000000001</v>
      </c>
      <c r="J386" s="161">
        <v>8.663450000000001</v>
      </c>
      <c r="K386" s="161">
        <v>233.12104000000002</v>
      </c>
      <c r="L386" s="161">
        <v>1645.97243</v>
      </c>
      <c r="M386" s="161">
        <v>3.49E-3</v>
      </c>
      <c r="N386" s="161">
        <v>1645.9759199999999</v>
      </c>
      <c r="O386" s="161">
        <v>1879.0969599999999</v>
      </c>
      <c r="P386" s="161">
        <v>12423.172199999999</v>
      </c>
      <c r="Q386" s="161">
        <v>0</v>
      </c>
      <c r="R386" s="162">
        <v>12423.172199999999</v>
      </c>
      <c r="S386" s="7"/>
      <c r="T386" s="7"/>
      <c r="U386" s="7"/>
      <c r="V386" s="7"/>
      <c r="W386" s="7"/>
      <c r="X386" s="7"/>
      <c r="Y386" s="7"/>
      <c r="Z386" s="7"/>
      <c r="AA386" s="7"/>
      <c r="AB386" s="7"/>
    </row>
    <row r="387" spans="1:28" ht="13.2">
      <c r="A387" s="163"/>
      <c r="B387" s="163"/>
      <c r="C387" s="159" t="s">
        <v>204</v>
      </c>
      <c r="D387" s="159" t="s">
        <v>204</v>
      </c>
      <c r="E387" s="159">
        <v>43</v>
      </c>
      <c r="F387" s="160">
        <v>0</v>
      </c>
      <c r="G387" s="161">
        <v>0</v>
      </c>
      <c r="H387" s="161">
        <v>0</v>
      </c>
      <c r="I387" s="161">
        <v>0</v>
      </c>
      <c r="J387" s="161">
        <v>0</v>
      </c>
      <c r="K387" s="161">
        <v>0</v>
      </c>
      <c r="L387" s="161">
        <v>0</v>
      </c>
      <c r="M387" s="161">
        <v>0</v>
      </c>
      <c r="N387" s="161">
        <v>0</v>
      </c>
      <c r="O387" s="161">
        <v>0</v>
      </c>
      <c r="P387" s="161">
        <v>858.72478999999998</v>
      </c>
      <c r="Q387" s="161">
        <v>0</v>
      </c>
      <c r="R387" s="162">
        <v>858.72478999999998</v>
      </c>
      <c r="S387" s="7"/>
      <c r="T387" s="7"/>
      <c r="U387" s="7"/>
      <c r="V387" s="7"/>
      <c r="W387" s="7"/>
      <c r="X387" s="7"/>
      <c r="Y387" s="7"/>
      <c r="Z387" s="7"/>
      <c r="AA387" s="7"/>
      <c r="AB387" s="7"/>
    </row>
    <row r="388" spans="1:28" ht="13.2">
      <c r="A388" s="159" t="s">
        <v>305</v>
      </c>
      <c r="B388" s="159" t="s">
        <v>3</v>
      </c>
      <c r="C388" s="159" t="s">
        <v>101</v>
      </c>
      <c r="D388" s="159" t="s">
        <v>249</v>
      </c>
      <c r="E388" s="159">
        <v>36</v>
      </c>
      <c r="F388" s="160">
        <v>0</v>
      </c>
      <c r="G388" s="161">
        <v>0</v>
      </c>
      <c r="H388" s="161">
        <v>0</v>
      </c>
      <c r="I388" s="161">
        <v>0</v>
      </c>
      <c r="J388" s="161">
        <v>0</v>
      </c>
      <c r="K388" s="161">
        <v>0</v>
      </c>
      <c r="L388" s="161">
        <v>0</v>
      </c>
      <c r="M388" s="161">
        <v>0</v>
      </c>
      <c r="N388" s="161">
        <v>0</v>
      </c>
      <c r="O388" s="161">
        <v>0</v>
      </c>
      <c r="P388" s="161">
        <v>0</v>
      </c>
      <c r="Q388" s="161">
        <v>0</v>
      </c>
      <c r="R388" s="162">
        <v>0</v>
      </c>
      <c r="S388" s="7"/>
      <c r="T388" s="7"/>
      <c r="U388" s="7"/>
      <c r="V388" s="7"/>
      <c r="W388" s="7"/>
      <c r="X388" s="7"/>
      <c r="Y388" s="7"/>
      <c r="Z388" s="7"/>
      <c r="AA388" s="7"/>
      <c r="AB388" s="7"/>
    </row>
    <row r="389" spans="1:28" ht="13.2">
      <c r="A389" s="163"/>
      <c r="B389" s="163"/>
      <c r="C389" s="159" t="s">
        <v>102</v>
      </c>
      <c r="D389" s="159" t="s">
        <v>103</v>
      </c>
      <c r="E389" s="159">
        <v>26</v>
      </c>
      <c r="F389" s="160">
        <v>0</v>
      </c>
      <c r="G389" s="161">
        <v>0</v>
      </c>
      <c r="H389" s="161">
        <v>0</v>
      </c>
      <c r="I389" s="161">
        <v>0</v>
      </c>
      <c r="J389" s="161">
        <v>0</v>
      </c>
      <c r="K389" s="161">
        <v>0</v>
      </c>
      <c r="L389" s="161">
        <v>0</v>
      </c>
      <c r="M389" s="161">
        <v>0</v>
      </c>
      <c r="N389" s="161">
        <v>0</v>
      </c>
      <c r="O389" s="161">
        <v>0</v>
      </c>
      <c r="P389" s="161">
        <v>0</v>
      </c>
      <c r="Q389" s="161">
        <v>0</v>
      </c>
      <c r="R389" s="162">
        <v>0</v>
      </c>
      <c r="S389" s="7"/>
      <c r="T389" s="7"/>
      <c r="U389" s="7"/>
      <c r="V389" s="7"/>
      <c r="W389" s="7"/>
      <c r="X389" s="7"/>
      <c r="Y389" s="7"/>
      <c r="Z389" s="7"/>
      <c r="AA389" s="7"/>
      <c r="AB389" s="7"/>
    </row>
    <row r="390" spans="1:28" ht="13.2">
      <c r="A390" s="163"/>
      <c r="B390" s="159" t="s">
        <v>5</v>
      </c>
      <c r="C390" s="159" t="s">
        <v>5</v>
      </c>
      <c r="D390" s="159" t="s">
        <v>5</v>
      </c>
      <c r="E390" s="159">
        <v>30</v>
      </c>
      <c r="F390" s="160">
        <v>0</v>
      </c>
      <c r="G390" s="161">
        <v>0</v>
      </c>
      <c r="H390" s="161">
        <v>0</v>
      </c>
      <c r="I390" s="161">
        <v>0</v>
      </c>
      <c r="J390" s="161">
        <v>0</v>
      </c>
      <c r="K390" s="161">
        <v>0</v>
      </c>
      <c r="L390" s="161">
        <v>0</v>
      </c>
      <c r="M390" s="161">
        <v>0</v>
      </c>
      <c r="N390" s="161">
        <v>0</v>
      </c>
      <c r="O390" s="161">
        <v>0</v>
      </c>
      <c r="P390" s="161">
        <v>0</v>
      </c>
      <c r="Q390" s="161">
        <v>0</v>
      </c>
      <c r="R390" s="162">
        <v>0</v>
      </c>
      <c r="S390" s="7"/>
      <c r="T390" s="7"/>
      <c r="U390" s="7"/>
      <c r="V390" s="7"/>
      <c r="W390" s="7"/>
      <c r="X390" s="7"/>
      <c r="Y390" s="7"/>
      <c r="Z390" s="7"/>
      <c r="AA390" s="7"/>
      <c r="AB390" s="7"/>
    </row>
    <row r="391" spans="1:28" ht="13.2">
      <c r="A391" s="163"/>
      <c r="B391" s="163"/>
      <c r="C391" s="163"/>
      <c r="D391" s="159" t="s">
        <v>108</v>
      </c>
      <c r="E391" s="159">
        <v>35</v>
      </c>
      <c r="F391" s="160">
        <v>0</v>
      </c>
      <c r="G391" s="161">
        <v>0</v>
      </c>
      <c r="H391" s="161">
        <v>0</v>
      </c>
      <c r="I391" s="161">
        <v>0</v>
      </c>
      <c r="J391" s="161">
        <v>0</v>
      </c>
      <c r="K391" s="161">
        <v>0</v>
      </c>
      <c r="L391" s="161">
        <v>0</v>
      </c>
      <c r="M391" s="161">
        <v>0</v>
      </c>
      <c r="N391" s="161">
        <v>0</v>
      </c>
      <c r="O391" s="161">
        <v>0</v>
      </c>
      <c r="P391" s="161">
        <v>0</v>
      </c>
      <c r="Q391" s="161">
        <v>0</v>
      </c>
      <c r="R391" s="162">
        <v>0</v>
      </c>
      <c r="S391" s="7"/>
      <c r="T391" s="7"/>
      <c r="U391" s="7"/>
      <c r="V391" s="7"/>
      <c r="W391" s="7"/>
      <c r="X391" s="7"/>
      <c r="Y391" s="7"/>
      <c r="Z391" s="7"/>
      <c r="AA391" s="7"/>
      <c r="AB391" s="7"/>
    </row>
    <row r="392" spans="1:28" ht="13.2">
      <c r="A392" s="163"/>
      <c r="B392" s="159" t="s">
        <v>7</v>
      </c>
      <c r="C392" s="159" t="s">
        <v>7</v>
      </c>
      <c r="D392" s="159" t="s">
        <v>7</v>
      </c>
      <c r="E392" s="159">
        <v>24</v>
      </c>
      <c r="F392" s="160">
        <v>0</v>
      </c>
      <c r="G392" s="161">
        <v>0</v>
      </c>
      <c r="H392" s="161">
        <v>0</v>
      </c>
      <c r="I392" s="161">
        <v>0</v>
      </c>
      <c r="J392" s="161">
        <v>0</v>
      </c>
      <c r="K392" s="161">
        <v>0</v>
      </c>
      <c r="L392" s="161">
        <v>0</v>
      </c>
      <c r="M392" s="161">
        <v>0</v>
      </c>
      <c r="N392" s="161">
        <v>0</v>
      </c>
      <c r="O392" s="161">
        <v>0</v>
      </c>
      <c r="P392" s="161">
        <v>0</v>
      </c>
      <c r="Q392" s="161">
        <v>0</v>
      </c>
      <c r="R392" s="162">
        <v>0</v>
      </c>
      <c r="S392" s="7"/>
      <c r="T392" s="7"/>
      <c r="U392" s="7"/>
      <c r="V392" s="7"/>
      <c r="W392" s="7"/>
      <c r="X392" s="7"/>
      <c r="Y392" s="7"/>
      <c r="Z392" s="7"/>
      <c r="AA392" s="7"/>
      <c r="AB392" s="7"/>
    </row>
    <row r="393" spans="1:28" ht="13.2">
      <c r="A393" s="163"/>
      <c r="B393" s="163"/>
      <c r="C393" s="159" t="s">
        <v>131</v>
      </c>
      <c r="D393" s="159" t="s">
        <v>131</v>
      </c>
      <c r="E393" s="159">
        <v>56</v>
      </c>
      <c r="F393" s="160">
        <v>0</v>
      </c>
      <c r="G393" s="161">
        <v>0</v>
      </c>
      <c r="H393" s="161">
        <v>0</v>
      </c>
      <c r="I393" s="161">
        <v>0</v>
      </c>
      <c r="J393" s="161">
        <v>0</v>
      </c>
      <c r="K393" s="161">
        <v>0</v>
      </c>
      <c r="L393" s="161">
        <v>0</v>
      </c>
      <c r="M393" s="161">
        <v>0</v>
      </c>
      <c r="N393" s="161">
        <v>0</v>
      </c>
      <c r="O393" s="161">
        <v>0</v>
      </c>
      <c r="P393" s="161">
        <v>0</v>
      </c>
      <c r="Q393" s="161">
        <v>0</v>
      </c>
      <c r="R393" s="162">
        <v>0</v>
      </c>
      <c r="S393" s="7"/>
      <c r="T393" s="7"/>
      <c r="U393" s="7"/>
      <c r="V393" s="7"/>
      <c r="W393" s="7"/>
      <c r="X393" s="7"/>
      <c r="Y393" s="7"/>
      <c r="Z393" s="7"/>
      <c r="AA393" s="7"/>
      <c r="AB393" s="7"/>
    </row>
    <row r="394" spans="1:28" ht="13.2">
      <c r="A394" s="163"/>
      <c r="B394" s="159" t="s">
        <v>8</v>
      </c>
      <c r="C394" s="159" t="s">
        <v>135</v>
      </c>
      <c r="D394" s="159" t="s">
        <v>8</v>
      </c>
      <c r="E394" s="159">
        <v>55</v>
      </c>
      <c r="F394" s="160">
        <v>0</v>
      </c>
      <c r="G394" s="161">
        <v>0</v>
      </c>
      <c r="H394" s="161">
        <v>0</v>
      </c>
      <c r="I394" s="161">
        <v>0</v>
      </c>
      <c r="J394" s="161">
        <v>0</v>
      </c>
      <c r="K394" s="161">
        <v>0</v>
      </c>
      <c r="L394" s="161">
        <v>0</v>
      </c>
      <c r="M394" s="161">
        <v>0</v>
      </c>
      <c r="N394" s="161">
        <v>0</v>
      </c>
      <c r="O394" s="161">
        <v>0</v>
      </c>
      <c r="P394" s="161">
        <v>0</v>
      </c>
      <c r="Q394" s="161">
        <v>0</v>
      </c>
      <c r="R394" s="162">
        <v>0</v>
      </c>
      <c r="S394" s="7"/>
      <c r="T394" s="7"/>
      <c r="U394" s="7"/>
      <c r="V394" s="7"/>
      <c r="W394" s="7"/>
      <c r="X394" s="7"/>
      <c r="Y394" s="7"/>
      <c r="Z394" s="7"/>
      <c r="AA394" s="7"/>
      <c r="AB394" s="7"/>
    </row>
    <row r="395" spans="1:28" ht="13.2">
      <c r="A395" s="163"/>
      <c r="B395" s="159" t="s">
        <v>9</v>
      </c>
      <c r="C395" s="159" t="s">
        <v>9</v>
      </c>
      <c r="D395" s="159" t="s">
        <v>306</v>
      </c>
      <c r="E395" s="159">
        <v>32</v>
      </c>
      <c r="F395" s="160">
        <v>0</v>
      </c>
      <c r="G395" s="161">
        <v>0</v>
      </c>
      <c r="H395" s="161">
        <v>0</v>
      </c>
      <c r="I395" s="161">
        <v>0</v>
      </c>
      <c r="J395" s="161">
        <v>0</v>
      </c>
      <c r="K395" s="161">
        <v>0</v>
      </c>
      <c r="L395" s="161">
        <v>0</v>
      </c>
      <c r="M395" s="161">
        <v>0</v>
      </c>
      <c r="N395" s="161">
        <v>0</v>
      </c>
      <c r="O395" s="161">
        <v>0</v>
      </c>
      <c r="P395" s="161">
        <v>0</v>
      </c>
      <c r="Q395" s="161">
        <v>0</v>
      </c>
      <c r="R395" s="162">
        <v>0</v>
      </c>
      <c r="S395" s="7"/>
      <c r="T395" s="7"/>
      <c r="U395" s="7"/>
      <c r="V395" s="7"/>
      <c r="W395" s="7"/>
      <c r="X395" s="7"/>
      <c r="Y395" s="7"/>
      <c r="Z395" s="7"/>
      <c r="AA395" s="7"/>
      <c r="AB395" s="7"/>
    </row>
    <row r="396" spans="1:28" ht="13.2">
      <c r="A396" s="163"/>
      <c r="B396" s="159" t="s">
        <v>149</v>
      </c>
      <c r="C396" s="159" t="s">
        <v>149</v>
      </c>
      <c r="D396" s="159" t="s">
        <v>307</v>
      </c>
      <c r="E396" s="159">
        <v>29</v>
      </c>
      <c r="F396" s="160">
        <v>0</v>
      </c>
      <c r="G396" s="161">
        <v>0</v>
      </c>
      <c r="H396" s="161">
        <v>0</v>
      </c>
      <c r="I396" s="161">
        <v>0</v>
      </c>
      <c r="J396" s="161">
        <v>0</v>
      </c>
      <c r="K396" s="161">
        <v>0</v>
      </c>
      <c r="L396" s="161">
        <v>0</v>
      </c>
      <c r="M396" s="161">
        <v>0</v>
      </c>
      <c r="N396" s="161">
        <v>0</v>
      </c>
      <c r="O396" s="161">
        <v>0</v>
      </c>
      <c r="P396" s="161">
        <v>0</v>
      </c>
      <c r="Q396" s="161">
        <v>0</v>
      </c>
      <c r="R396" s="162">
        <v>0</v>
      </c>
      <c r="S396" s="7"/>
      <c r="T396" s="7"/>
      <c r="U396" s="7"/>
      <c r="V396" s="7"/>
      <c r="W396" s="7"/>
      <c r="X396" s="7"/>
      <c r="Y396" s="7"/>
      <c r="Z396" s="7"/>
      <c r="AA396" s="7"/>
      <c r="AB396" s="7"/>
    </row>
    <row r="397" spans="1:28" ht="13.2">
      <c r="A397" s="163"/>
      <c r="B397" s="159" t="s">
        <v>12</v>
      </c>
      <c r="C397" s="159" t="s">
        <v>12</v>
      </c>
      <c r="D397" s="159" t="s">
        <v>12</v>
      </c>
      <c r="E397" s="159">
        <v>33</v>
      </c>
      <c r="F397" s="160">
        <v>0</v>
      </c>
      <c r="G397" s="161">
        <v>0</v>
      </c>
      <c r="H397" s="161">
        <v>0</v>
      </c>
      <c r="I397" s="161">
        <v>0</v>
      </c>
      <c r="J397" s="161">
        <v>0</v>
      </c>
      <c r="K397" s="161">
        <v>0</v>
      </c>
      <c r="L397" s="161">
        <v>0</v>
      </c>
      <c r="M397" s="161">
        <v>0</v>
      </c>
      <c r="N397" s="161">
        <v>0</v>
      </c>
      <c r="O397" s="161">
        <v>0</v>
      </c>
      <c r="P397" s="161">
        <v>0</v>
      </c>
      <c r="Q397" s="161">
        <v>0</v>
      </c>
      <c r="R397" s="162">
        <v>0</v>
      </c>
      <c r="S397" s="7"/>
      <c r="T397" s="7"/>
      <c r="U397" s="7"/>
      <c r="V397" s="7"/>
      <c r="W397" s="7"/>
      <c r="X397" s="7"/>
      <c r="Y397" s="7"/>
      <c r="Z397" s="7"/>
      <c r="AA397" s="7"/>
      <c r="AB397" s="7"/>
    </row>
    <row r="398" spans="1:28" ht="13.2">
      <c r="A398" s="163"/>
      <c r="B398" s="159" t="s">
        <v>154</v>
      </c>
      <c r="C398" s="159" t="s">
        <v>160</v>
      </c>
      <c r="D398" s="159" t="s">
        <v>282</v>
      </c>
      <c r="E398" s="159">
        <v>28</v>
      </c>
      <c r="F398" s="160">
        <v>0</v>
      </c>
      <c r="G398" s="161">
        <v>0</v>
      </c>
      <c r="H398" s="161">
        <v>0</v>
      </c>
      <c r="I398" s="161">
        <v>0</v>
      </c>
      <c r="J398" s="161">
        <v>0</v>
      </c>
      <c r="K398" s="161">
        <v>0</v>
      </c>
      <c r="L398" s="161">
        <v>0</v>
      </c>
      <c r="M398" s="161">
        <v>0</v>
      </c>
      <c r="N398" s="161">
        <v>0</v>
      </c>
      <c r="O398" s="161">
        <v>0</v>
      </c>
      <c r="P398" s="161">
        <v>0</v>
      </c>
      <c r="Q398" s="161">
        <v>0</v>
      </c>
      <c r="R398" s="162">
        <v>0</v>
      </c>
      <c r="S398" s="7"/>
      <c r="T398" s="7"/>
      <c r="U398" s="7"/>
      <c r="V398" s="7"/>
      <c r="W398" s="7"/>
      <c r="X398" s="7"/>
      <c r="Y398" s="7"/>
      <c r="Z398" s="7"/>
      <c r="AA398" s="7"/>
      <c r="AB398" s="7"/>
    </row>
    <row r="399" spans="1:28" ht="13.2">
      <c r="A399" s="163"/>
      <c r="B399" s="159" t="s">
        <v>14</v>
      </c>
      <c r="C399" s="159" t="s">
        <v>174</v>
      </c>
      <c r="D399" s="159" t="s">
        <v>174</v>
      </c>
      <c r="E399" s="159">
        <v>21</v>
      </c>
      <c r="F399" s="160">
        <v>0</v>
      </c>
      <c r="G399" s="161">
        <v>0</v>
      </c>
      <c r="H399" s="161">
        <v>0</v>
      </c>
      <c r="I399" s="161">
        <v>0</v>
      </c>
      <c r="J399" s="161">
        <v>0</v>
      </c>
      <c r="K399" s="161">
        <v>0</v>
      </c>
      <c r="L399" s="161">
        <v>0</v>
      </c>
      <c r="M399" s="161">
        <v>0</v>
      </c>
      <c r="N399" s="161">
        <v>0</v>
      </c>
      <c r="O399" s="161">
        <v>0</v>
      </c>
      <c r="P399" s="161">
        <v>0</v>
      </c>
      <c r="Q399" s="161">
        <v>0</v>
      </c>
      <c r="R399" s="162">
        <v>0</v>
      </c>
      <c r="S399" s="7"/>
      <c r="T399" s="7"/>
      <c r="U399" s="7"/>
      <c r="V399" s="7"/>
      <c r="W399" s="7"/>
      <c r="X399" s="7"/>
      <c r="Y399" s="7"/>
      <c r="Z399" s="7"/>
      <c r="AA399" s="7"/>
      <c r="AB399" s="7"/>
    </row>
    <row r="400" spans="1:28" ht="13.2">
      <c r="A400" s="163"/>
      <c r="B400" s="163"/>
      <c r="C400" s="163"/>
      <c r="D400" s="163"/>
      <c r="E400" s="164">
        <v>22</v>
      </c>
      <c r="F400" s="165">
        <v>0</v>
      </c>
      <c r="G400" s="118">
        <v>0</v>
      </c>
      <c r="H400" s="118">
        <v>0</v>
      </c>
      <c r="I400" s="118">
        <v>0</v>
      </c>
      <c r="J400" s="118">
        <v>0</v>
      </c>
      <c r="K400" s="118">
        <v>0</v>
      </c>
      <c r="L400" s="118">
        <v>0</v>
      </c>
      <c r="M400" s="118">
        <v>0</v>
      </c>
      <c r="N400" s="118">
        <v>0</v>
      </c>
      <c r="O400" s="118">
        <v>0</v>
      </c>
      <c r="P400" s="118">
        <v>0</v>
      </c>
      <c r="Q400" s="118">
        <v>0</v>
      </c>
      <c r="R400" s="166">
        <v>0</v>
      </c>
      <c r="S400" s="7"/>
      <c r="T400" s="7"/>
      <c r="U400" s="7"/>
      <c r="V400" s="7"/>
      <c r="W400" s="7"/>
      <c r="X400" s="7"/>
      <c r="Y400" s="7"/>
      <c r="Z400" s="7"/>
      <c r="AA400" s="7"/>
      <c r="AB400" s="7"/>
    </row>
    <row r="401" spans="1:28" ht="13.2">
      <c r="A401" s="163"/>
      <c r="B401" s="163"/>
      <c r="C401" s="163"/>
      <c r="D401" s="159" t="s">
        <v>258</v>
      </c>
      <c r="E401" s="159">
        <v>48</v>
      </c>
      <c r="F401" s="160">
        <v>0</v>
      </c>
      <c r="G401" s="161">
        <v>0</v>
      </c>
      <c r="H401" s="161">
        <v>0</v>
      </c>
      <c r="I401" s="161">
        <v>0</v>
      </c>
      <c r="J401" s="161">
        <v>0</v>
      </c>
      <c r="K401" s="161">
        <v>0</v>
      </c>
      <c r="L401" s="161">
        <v>0</v>
      </c>
      <c r="M401" s="161">
        <v>0</v>
      </c>
      <c r="N401" s="161">
        <v>0</v>
      </c>
      <c r="O401" s="161">
        <v>0</v>
      </c>
      <c r="P401" s="161">
        <v>0</v>
      </c>
      <c r="Q401" s="161">
        <v>0</v>
      </c>
      <c r="R401" s="162">
        <v>0</v>
      </c>
      <c r="S401" s="7"/>
      <c r="T401" s="7"/>
      <c r="U401" s="7"/>
      <c r="V401" s="7"/>
      <c r="W401" s="7"/>
      <c r="X401" s="7"/>
      <c r="Y401" s="7"/>
      <c r="Z401" s="7"/>
      <c r="AA401" s="7"/>
      <c r="AB401" s="7"/>
    </row>
    <row r="402" spans="1:28" ht="13.2">
      <c r="A402" s="163"/>
      <c r="B402" s="159" t="s">
        <v>15</v>
      </c>
      <c r="C402" s="159" t="s">
        <v>184</v>
      </c>
      <c r="D402" s="159" t="s">
        <v>184</v>
      </c>
      <c r="E402" s="159">
        <v>20</v>
      </c>
      <c r="F402" s="160">
        <v>0</v>
      </c>
      <c r="G402" s="161">
        <v>0</v>
      </c>
      <c r="H402" s="161">
        <v>0</v>
      </c>
      <c r="I402" s="161">
        <v>0</v>
      </c>
      <c r="J402" s="161">
        <v>0</v>
      </c>
      <c r="K402" s="161">
        <v>0</v>
      </c>
      <c r="L402" s="161">
        <v>0</v>
      </c>
      <c r="M402" s="161">
        <v>0</v>
      </c>
      <c r="N402" s="161">
        <v>0</v>
      </c>
      <c r="O402" s="161">
        <v>0</v>
      </c>
      <c r="P402" s="161">
        <v>0</v>
      </c>
      <c r="Q402" s="161">
        <v>0</v>
      </c>
      <c r="R402" s="162">
        <v>0</v>
      </c>
      <c r="S402" s="7"/>
      <c r="T402" s="7"/>
      <c r="U402" s="7"/>
      <c r="V402" s="7"/>
      <c r="W402" s="7"/>
      <c r="X402" s="7"/>
      <c r="Y402" s="7"/>
      <c r="Z402" s="7"/>
      <c r="AA402" s="7"/>
      <c r="AB402" s="7"/>
    </row>
    <row r="403" spans="1:28" ht="13.2">
      <c r="A403" s="163"/>
      <c r="B403" s="159" t="s">
        <v>16</v>
      </c>
      <c r="C403" s="159" t="s">
        <v>16</v>
      </c>
      <c r="D403" s="159" t="s">
        <v>267</v>
      </c>
      <c r="E403" s="159">
        <v>15</v>
      </c>
      <c r="F403" s="160">
        <v>0</v>
      </c>
      <c r="G403" s="161">
        <v>0</v>
      </c>
      <c r="H403" s="161">
        <v>0</v>
      </c>
      <c r="I403" s="161">
        <v>0</v>
      </c>
      <c r="J403" s="161">
        <v>0</v>
      </c>
      <c r="K403" s="161">
        <v>0</v>
      </c>
      <c r="L403" s="161">
        <v>0</v>
      </c>
      <c r="M403" s="161">
        <v>0</v>
      </c>
      <c r="N403" s="161">
        <v>0</v>
      </c>
      <c r="O403" s="161">
        <v>0</v>
      </c>
      <c r="P403" s="161">
        <v>0</v>
      </c>
      <c r="Q403" s="161">
        <v>0</v>
      </c>
      <c r="R403" s="162">
        <v>0</v>
      </c>
      <c r="S403" s="7"/>
      <c r="T403" s="7"/>
      <c r="U403" s="7"/>
      <c r="V403" s="7"/>
      <c r="W403" s="7"/>
      <c r="X403" s="7"/>
      <c r="Y403" s="7"/>
      <c r="Z403" s="7"/>
      <c r="AA403" s="7"/>
      <c r="AB403" s="7"/>
    </row>
    <row r="404" spans="1:28" ht="13.2">
      <c r="A404" s="163"/>
      <c r="B404" s="163"/>
      <c r="C404" s="163"/>
      <c r="D404" s="159" t="s">
        <v>285</v>
      </c>
      <c r="E404" s="159">
        <v>2</v>
      </c>
      <c r="F404" s="160">
        <v>0</v>
      </c>
      <c r="G404" s="161">
        <v>0</v>
      </c>
      <c r="H404" s="161">
        <v>0</v>
      </c>
      <c r="I404" s="161">
        <v>0</v>
      </c>
      <c r="J404" s="161">
        <v>0</v>
      </c>
      <c r="K404" s="161">
        <v>0</v>
      </c>
      <c r="L404" s="161">
        <v>0</v>
      </c>
      <c r="M404" s="161">
        <v>0</v>
      </c>
      <c r="N404" s="161">
        <v>0</v>
      </c>
      <c r="O404" s="161">
        <v>0</v>
      </c>
      <c r="P404" s="161">
        <v>0</v>
      </c>
      <c r="Q404" s="161">
        <v>0</v>
      </c>
      <c r="R404" s="162">
        <v>0</v>
      </c>
      <c r="S404" s="7"/>
      <c r="T404" s="7"/>
      <c r="U404" s="7"/>
      <c r="V404" s="7"/>
      <c r="W404" s="7"/>
      <c r="X404" s="7"/>
      <c r="Y404" s="7"/>
      <c r="Z404" s="7"/>
      <c r="AA404" s="7"/>
      <c r="AB404" s="7"/>
    </row>
    <row r="405" spans="1:28" ht="13.2">
      <c r="A405" s="163"/>
      <c r="B405" s="163"/>
      <c r="C405" s="163"/>
      <c r="D405" s="163"/>
      <c r="E405" s="164">
        <v>6</v>
      </c>
      <c r="F405" s="165">
        <v>0</v>
      </c>
      <c r="G405" s="118">
        <v>0</v>
      </c>
      <c r="H405" s="118">
        <v>0</v>
      </c>
      <c r="I405" s="118">
        <v>0</v>
      </c>
      <c r="J405" s="118">
        <v>0</v>
      </c>
      <c r="K405" s="118">
        <v>0</v>
      </c>
      <c r="L405" s="118">
        <v>0</v>
      </c>
      <c r="M405" s="118">
        <v>0</v>
      </c>
      <c r="N405" s="118">
        <v>0</v>
      </c>
      <c r="O405" s="118">
        <v>0</v>
      </c>
      <c r="P405" s="118">
        <v>0</v>
      </c>
      <c r="Q405" s="118">
        <v>0</v>
      </c>
      <c r="R405" s="166">
        <v>0</v>
      </c>
      <c r="S405" s="7"/>
      <c r="T405" s="7"/>
      <c r="U405" s="7"/>
      <c r="V405" s="7"/>
      <c r="W405" s="7"/>
      <c r="X405" s="7"/>
      <c r="Y405" s="7"/>
      <c r="Z405" s="7"/>
      <c r="AA405" s="7"/>
      <c r="AB405" s="7"/>
    </row>
    <row r="406" spans="1:28" ht="13.2">
      <c r="A406" s="163"/>
      <c r="B406" s="163"/>
      <c r="C406" s="163"/>
      <c r="D406" s="159" t="s">
        <v>308</v>
      </c>
      <c r="E406" s="159">
        <v>4</v>
      </c>
      <c r="F406" s="160">
        <v>0</v>
      </c>
      <c r="G406" s="161">
        <v>0</v>
      </c>
      <c r="H406" s="161">
        <v>0</v>
      </c>
      <c r="I406" s="161">
        <v>0</v>
      </c>
      <c r="J406" s="161">
        <v>0</v>
      </c>
      <c r="K406" s="161">
        <v>0</v>
      </c>
      <c r="L406" s="161">
        <v>0</v>
      </c>
      <c r="M406" s="161">
        <v>0</v>
      </c>
      <c r="N406" s="161">
        <v>0</v>
      </c>
      <c r="O406" s="161">
        <v>0</v>
      </c>
      <c r="P406" s="161">
        <v>0</v>
      </c>
      <c r="Q406" s="161">
        <v>0</v>
      </c>
      <c r="R406" s="162">
        <v>0</v>
      </c>
      <c r="S406" s="7"/>
      <c r="T406" s="7"/>
      <c r="U406" s="7"/>
      <c r="V406" s="7"/>
      <c r="W406" s="7"/>
      <c r="X406" s="7"/>
      <c r="Y406" s="7"/>
      <c r="Z406" s="7"/>
      <c r="AA406" s="7"/>
      <c r="AB406" s="7"/>
    </row>
    <row r="407" spans="1:28" ht="13.2">
      <c r="A407" s="163"/>
      <c r="B407" s="163"/>
      <c r="C407" s="163"/>
      <c r="D407" s="159" t="s">
        <v>268</v>
      </c>
      <c r="E407" s="159">
        <v>39</v>
      </c>
      <c r="F407" s="160">
        <v>0</v>
      </c>
      <c r="G407" s="161">
        <v>0</v>
      </c>
      <c r="H407" s="161">
        <v>0</v>
      </c>
      <c r="I407" s="161">
        <v>0</v>
      </c>
      <c r="J407" s="161">
        <v>0</v>
      </c>
      <c r="K407" s="161">
        <v>0</v>
      </c>
      <c r="L407" s="161">
        <v>0</v>
      </c>
      <c r="M407" s="161">
        <v>0</v>
      </c>
      <c r="N407" s="161">
        <v>0</v>
      </c>
      <c r="O407" s="161">
        <v>0</v>
      </c>
      <c r="P407" s="161">
        <v>0</v>
      </c>
      <c r="Q407" s="161">
        <v>0</v>
      </c>
      <c r="R407" s="162">
        <v>0</v>
      </c>
      <c r="S407" s="7"/>
      <c r="T407" s="7"/>
      <c r="U407" s="7"/>
      <c r="V407" s="7"/>
      <c r="W407" s="7"/>
      <c r="X407" s="7"/>
      <c r="Y407" s="7"/>
      <c r="Z407" s="7"/>
      <c r="AA407" s="7"/>
      <c r="AB407" s="7"/>
    </row>
    <row r="408" spans="1:28" ht="13.2">
      <c r="A408" s="163"/>
      <c r="B408" s="163"/>
      <c r="C408" s="163"/>
      <c r="D408" s="159" t="s">
        <v>269</v>
      </c>
      <c r="E408" s="159">
        <v>50</v>
      </c>
      <c r="F408" s="160">
        <v>0</v>
      </c>
      <c r="G408" s="161">
        <v>0</v>
      </c>
      <c r="H408" s="161">
        <v>0</v>
      </c>
      <c r="I408" s="161">
        <v>0</v>
      </c>
      <c r="J408" s="161">
        <v>0</v>
      </c>
      <c r="K408" s="161">
        <v>0</v>
      </c>
      <c r="L408" s="161">
        <v>0</v>
      </c>
      <c r="M408" s="161">
        <v>0</v>
      </c>
      <c r="N408" s="161">
        <v>0</v>
      </c>
      <c r="O408" s="161">
        <v>0</v>
      </c>
      <c r="P408" s="161">
        <v>0</v>
      </c>
      <c r="Q408" s="161">
        <v>0</v>
      </c>
      <c r="R408" s="162">
        <v>0</v>
      </c>
      <c r="S408" s="7"/>
      <c r="T408" s="7"/>
      <c r="U408" s="7"/>
      <c r="V408" s="7"/>
      <c r="W408" s="7"/>
      <c r="X408" s="7"/>
      <c r="Y408" s="7"/>
      <c r="Z408" s="7"/>
      <c r="AA408" s="7"/>
      <c r="AB408" s="7"/>
    </row>
    <row r="409" spans="1:28" ht="13.2">
      <c r="A409" s="163"/>
      <c r="B409" s="163"/>
      <c r="C409" s="163"/>
      <c r="D409" s="159" t="s">
        <v>196</v>
      </c>
      <c r="E409" s="159">
        <v>1</v>
      </c>
      <c r="F409" s="160">
        <v>0</v>
      </c>
      <c r="G409" s="161">
        <v>0</v>
      </c>
      <c r="H409" s="161">
        <v>0</v>
      </c>
      <c r="I409" s="161">
        <v>0</v>
      </c>
      <c r="J409" s="161">
        <v>0</v>
      </c>
      <c r="K409" s="161">
        <v>0</v>
      </c>
      <c r="L409" s="161">
        <v>0</v>
      </c>
      <c r="M409" s="161">
        <v>0</v>
      </c>
      <c r="N409" s="161">
        <v>0</v>
      </c>
      <c r="O409" s="161">
        <v>0</v>
      </c>
      <c r="P409" s="161">
        <v>1466913.3370999999</v>
      </c>
      <c r="Q409" s="161">
        <v>265830.67222000001</v>
      </c>
      <c r="R409" s="162">
        <v>1732744.00932</v>
      </c>
      <c r="S409" s="7"/>
      <c r="T409" s="7"/>
      <c r="U409" s="7"/>
      <c r="V409" s="7"/>
      <c r="W409" s="7"/>
      <c r="X409" s="7"/>
      <c r="Y409" s="7"/>
      <c r="Z409" s="7"/>
      <c r="AA409" s="7"/>
      <c r="AB409" s="7"/>
    </row>
    <row r="410" spans="1:28" ht="13.2">
      <c r="A410" s="163"/>
      <c r="B410" s="163"/>
      <c r="C410" s="163"/>
      <c r="D410" s="159" t="s">
        <v>197</v>
      </c>
      <c r="E410" s="159">
        <v>59</v>
      </c>
      <c r="F410" s="160">
        <v>0</v>
      </c>
      <c r="G410" s="161">
        <v>0</v>
      </c>
      <c r="H410" s="161">
        <v>0</v>
      </c>
      <c r="I410" s="161">
        <v>0</v>
      </c>
      <c r="J410" s="161">
        <v>0</v>
      </c>
      <c r="K410" s="161">
        <v>0</v>
      </c>
      <c r="L410" s="161">
        <v>0</v>
      </c>
      <c r="M410" s="161">
        <v>0</v>
      </c>
      <c r="N410" s="161">
        <v>0</v>
      </c>
      <c r="O410" s="161">
        <v>0</v>
      </c>
      <c r="P410" s="161">
        <v>0</v>
      </c>
      <c r="Q410" s="161">
        <v>0</v>
      </c>
      <c r="R410" s="162">
        <v>0</v>
      </c>
      <c r="S410" s="7"/>
      <c r="T410" s="7"/>
      <c r="U410" s="7"/>
      <c r="V410" s="7"/>
      <c r="W410" s="7"/>
      <c r="X410" s="7"/>
      <c r="Y410" s="7"/>
      <c r="Z410" s="7"/>
      <c r="AA410" s="7"/>
      <c r="AB410" s="7"/>
    </row>
    <row r="411" spans="1:28" ht="13.2">
      <c r="A411" s="163"/>
      <c r="B411" s="163"/>
      <c r="C411" s="163"/>
      <c r="D411" s="159" t="s">
        <v>270</v>
      </c>
      <c r="E411" s="159">
        <v>45</v>
      </c>
      <c r="F411" s="160">
        <v>0</v>
      </c>
      <c r="G411" s="161">
        <v>0</v>
      </c>
      <c r="H411" s="161">
        <v>0</v>
      </c>
      <c r="I411" s="161">
        <v>0</v>
      </c>
      <c r="J411" s="161">
        <v>0</v>
      </c>
      <c r="K411" s="161">
        <v>0</v>
      </c>
      <c r="L411" s="161">
        <v>0</v>
      </c>
      <c r="M411" s="161">
        <v>0</v>
      </c>
      <c r="N411" s="161">
        <v>0</v>
      </c>
      <c r="O411" s="161">
        <v>0</v>
      </c>
      <c r="P411" s="161">
        <v>0</v>
      </c>
      <c r="Q411" s="161">
        <v>0</v>
      </c>
      <c r="R411" s="162">
        <v>0</v>
      </c>
      <c r="S411" s="7"/>
      <c r="T411" s="7"/>
      <c r="U411" s="7"/>
      <c r="V411" s="7"/>
      <c r="W411" s="7"/>
      <c r="X411" s="7"/>
      <c r="Y411" s="7"/>
      <c r="Z411" s="7"/>
      <c r="AA411" s="7"/>
      <c r="AB411" s="7"/>
    </row>
    <row r="412" spans="1:28" ht="13.2">
      <c r="A412" s="163"/>
      <c r="B412" s="163"/>
      <c r="C412" s="163"/>
      <c r="D412" s="159" t="s">
        <v>198</v>
      </c>
      <c r="E412" s="159">
        <v>14</v>
      </c>
      <c r="F412" s="160">
        <v>0</v>
      </c>
      <c r="G412" s="161">
        <v>0</v>
      </c>
      <c r="H412" s="161">
        <v>0</v>
      </c>
      <c r="I412" s="161">
        <v>0</v>
      </c>
      <c r="J412" s="161">
        <v>0</v>
      </c>
      <c r="K412" s="161">
        <v>0</v>
      </c>
      <c r="L412" s="161">
        <v>0</v>
      </c>
      <c r="M412" s="161">
        <v>0</v>
      </c>
      <c r="N412" s="161">
        <v>0</v>
      </c>
      <c r="O412" s="161">
        <v>0</v>
      </c>
      <c r="P412" s="161">
        <v>0</v>
      </c>
      <c r="Q412" s="161">
        <v>0</v>
      </c>
      <c r="R412" s="162">
        <v>0</v>
      </c>
      <c r="S412" s="7"/>
      <c r="T412" s="7"/>
      <c r="U412" s="7"/>
      <c r="V412" s="7"/>
      <c r="W412" s="7"/>
      <c r="X412" s="7"/>
      <c r="Y412" s="7"/>
      <c r="Z412" s="7"/>
      <c r="AA412" s="7"/>
      <c r="AB412" s="7"/>
    </row>
    <row r="413" spans="1:28" ht="13.2">
      <c r="A413" s="163"/>
      <c r="B413" s="163"/>
      <c r="C413" s="163"/>
      <c r="D413" s="159" t="s">
        <v>134</v>
      </c>
      <c r="E413" s="159">
        <v>9</v>
      </c>
      <c r="F413" s="160">
        <v>0</v>
      </c>
      <c r="G413" s="161">
        <v>0</v>
      </c>
      <c r="H413" s="161">
        <v>0</v>
      </c>
      <c r="I413" s="161">
        <v>0</v>
      </c>
      <c r="J413" s="161">
        <v>0</v>
      </c>
      <c r="K413" s="161">
        <v>0</v>
      </c>
      <c r="L413" s="161">
        <v>0</v>
      </c>
      <c r="M413" s="161">
        <v>0</v>
      </c>
      <c r="N413" s="161">
        <v>0</v>
      </c>
      <c r="O413" s="161">
        <v>0</v>
      </c>
      <c r="P413" s="161">
        <v>0</v>
      </c>
      <c r="Q413" s="161">
        <v>0</v>
      </c>
      <c r="R413" s="162">
        <v>0</v>
      </c>
      <c r="S413" s="7"/>
      <c r="T413" s="7"/>
      <c r="U413" s="7"/>
      <c r="V413" s="7"/>
      <c r="W413" s="7"/>
      <c r="X413" s="7"/>
      <c r="Y413" s="7"/>
      <c r="Z413" s="7"/>
      <c r="AA413" s="7"/>
      <c r="AB413" s="7"/>
    </row>
    <row r="414" spans="1:28" ht="13.2">
      <c r="A414" s="163"/>
      <c r="B414" s="163"/>
      <c r="C414" s="163"/>
      <c r="D414" s="159" t="s">
        <v>199</v>
      </c>
      <c r="E414" s="159">
        <v>3</v>
      </c>
      <c r="F414" s="160">
        <v>0</v>
      </c>
      <c r="G414" s="161">
        <v>0</v>
      </c>
      <c r="H414" s="161">
        <v>0</v>
      </c>
      <c r="I414" s="161">
        <v>0</v>
      </c>
      <c r="J414" s="161">
        <v>0</v>
      </c>
      <c r="K414" s="161">
        <v>0</v>
      </c>
      <c r="L414" s="161">
        <v>0</v>
      </c>
      <c r="M414" s="161">
        <v>0</v>
      </c>
      <c r="N414" s="161">
        <v>0</v>
      </c>
      <c r="O414" s="161">
        <v>0</v>
      </c>
      <c r="P414" s="161">
        <v>0</v>
      </c>
      <c r="Q414" s="161">
        <v>0</v>
      </c>
      <c r="R414" s="162">
        <v>0</v>
      </c>
      <c r="S414" s="7"/>
      <c r="T414" s="7"/>
      <c r="U414" s="7"/>
      <c r="V414" s="7"/>
      <c r="W414" s="7"/>
      <c r="X414" s="7"/>
      <c r="Y414" s="7"/>
      <c r="Z414" s="7"/>
      <c r="AA414" s="7"/>
      <c r="AB414" s="7"/>
    </row>
    <row r="415" spans="1:28" ht="13.2">
      <c r="A415" s="163"/>
      <c r="B415" s="163"/>
      <c r="C415" s="163"/>
      <c r="D415" s="159" t="s">
        <v>271</v>
      </c>
      <c r="E415" s="159">
        <v>11</v>
      </c>
      <c r="F415" s="160">
        <v>0</v>
      </c>
      <c r="G415" s="161">
        <v>0</v>
      </c>
      <c r="H415" s="161">
        <v>0</v>
      </c>
      <c r="I415" s="161">
        <v>0</v>
      </c>
      <c r="J415" s="161">
        <v>0</v>
      </c>
      <c r="K415" s="161">
        <v>0</v>
      </c>
      <c r="L415" s="161">
        <v>0</v>
      </c>
      <c r="M415" s="161">
        <v>0</v>
      </c>
      <c r="N415" s="161">
        <v>0</v>
      </c>
      <c r="O415" s="161">
        <v>0</v>
      </c>
      <c r="P415" s="161">
        <v>0</v>
      </c>
      <c r="Q415" s="161">
        <v>0</v>
      </c>
      <c r="R415" s="162">
        <v>0</v>
      </c>
      <c r="S415" s="7"/>
      <c r="T415" s="7"/>
      <c r="U415" s="7"/>
      <c r="V415" s="7"/>
      <c r="W415" s="7"/>
      <c r="X415" s="7"/>
      <c r="Y415" s="7"/>
      <c r="Z415" s="7"/>
      <c r="AA415" s="7"/>
      <c r="AB415" s="7"/>
    </row>
    <row r="416" spans="1:28" ht="13.2">
      <c r="A416" s="163"/>
      <c r="B416" s="163"/>
      <c r="C416" s="163"/>
      <c r="D416" s="159" t="s">
        <v>249</v>
      </c>
      <c r="E416" s="159">
        <v>17</v>
      </c>
      <c r="F416" s="160">
        <v>0</v>
      </c>
      <c r="G416" s="161">
        <v>0</v>
      </c>
      <c r="H416" s="161">
        <v>0</v>
      </c>
      <c r="I416" s="161">
        <v>0</v>
      </c>
      <c r="J416" s="161">
        <v>0</v>
      </c>
      <c r="K416" s="161">
        <v>0</v>
      </c>
      <c r="L416" s="161">
        <v>0</v>
      </c>
      <c r="M416" s="161">
        <v>0</v>
      </c>
      <c r="N416" s="161">
        <v>0</v>
      </c>
      <c r="O416" s="161">
        <v>0</v>
      </c>
      <c r="P416" s="161">
        <v>0</v>
      </c>
      <c r="Q416" s="161">
        <v>0</v>
      </c>
      <c r="R416" s="162">
        <v>0</v>
      </c>
      <c r="S416" s="7"/>
      <c r="T416" s="7"/>
      <c r="U416" s="7"/>
      <c r="V416" s="7"/>
      <c r="W416" s="7"/>
      <c r="X416" s="7"/>
      <c r="Y416" s="7"/>
      <c r="Z416" s="7"/>
      <c r="AA416" s="7"/>
      <c r="AB416" s="7"/>
    </row>
    <row r="417" spans="1:28" ht="13.2">
      <c r="A417" s="163"/>
      <c r="B417" s="163"/>
      <c r="C417" s="163"/>
      <c r="D417" s="159" t="s">
        <v>272</v>
      </c>
      <c r="E417" s="159">
        <v>12</v>
      </c>
      <c r="F417" s="160">
        <v>0</v>
      </c>
      <c r="G417" s="161">
        <v>0</v>
      </c>
      <c r="H417" s="161">
        <v>0</v>
      </c>
      <c r="I417" s="161">
        <v>0</v>
      </c>
      <c r="J417" s="161">
        <v>0</v>
      </c>
      <c r="K417" s="161">
        <v>0</v>
      </c>
      <c r="L417" s="161">
        <v>0</v>
      </c>
      <c r="M417" s="161">
        <v>0</v>
      </c>
      <c r="N417" s="161">
        <v>0</v>
      </c>
      <c r="O417" s="161">
        <v>0</v>
      </c>
      <c r="P417" s="161">
        <v>0</v>
      </c>
      <c r="Q417" s="161">
        <v>0</v>
      </c>
      <c r="R417" s="162">
        <v>0</v>
      </c>
      <c r="S417" s="7"/>
      <c r="T417" s="7"/>
      <c r="U417" s="7"/>
      <c r="V417" s="7"/>
      <c r="W417" s="7"/>
      <c r="X417" s="7"/>
      <c r="Y417" s="7"/>
      <c r="Z417" s="7"/>
      <c r="AA417" s="7"/>
      <c r="AB417" s="7"/>
    </row>
    <row r="418" spans="1:28" ht="13.2">
      <c r="A418" s="163"/>
      <c r="B418" s="163"/>
      <c r="C418" s="163"/>
      <c r="D418" s="159" t="s">
        <v>309</v>
      </c>
      <c r="E418" s="159">
        <v>13</v>
      </c>
      <c r="F418" s="160">
        <v>0</v>
      </c>
      <c r="G418" s="161">
        <v>0</v>
      </c>
      <c r="H418" s="161">
        <v>0</v>
      </c>
      <c r="I418" s="161">
        <v>0</v>
      </c>
      <c r="J418" s="161">
        <v>0</v>
      </c>
      <c r="K418" s="161">
        <v>0</v>
      </c>
      <c r="L418" s="161">
        <v>0</v>
      </c>
      <c r="M418" s="161">
        <v>0</v>
      </c>
      <c r="N418" s="161">
        <v>0</v>
      </c>
      <c r="O418" s="161">
        <v>0</v>
      </c>
      <c r="P418" s="161">
        <v>0</v>
      </c>
      <c r="Q418" s="161">
        <v>0</v>
      </c>
      <c r="R418" s="162">
        <v>0</v>
      </c>
      <c r="S418" s="7"/>
      <c r="T418" s="7"/>
      <c r="U418" s="7"/>
      <c r="V418" s="7"/>
      <c r="W418" s="7"/>
      <c r="X418" s="7"/>
      <c r="Y418" s="7"/>
      <c r="Z418" s="7"/>
      <c r="AA418" s="7"/>
      <c r="AB418" s="7"/>
    </row>
    <row r="419" spans="1:28" ht="13.2">
      <c r="A419" s="163"/>
      <c r="B419" s="159" t="s">
        <v>19</v>
      </c>
      <c r="C419" s="159" t="s">
        <v>213</v>
      </c>
      <c r="D419" s="159" t="s">
        <v>310</v>
      </c>
      <c r="E419" s="159">
        <v>60</v>
      </c>
      <c r="F419" s="160">
        <v>0</v>
      </c>
      <c r="G419" s="161">
        <v>0</v>
      </c>
      <c r="H419" s="161">
        <v>0</v>
      </c>
      <c r="I419" s="161">
        <v>0</v>
      </c>
      <c r="J419" s="161">
        <v>0</v>
      </c>
      <c r="K419" s="161">
        <v>0</v>
      </c>
      <c r="L419" s="161">
        <v>0</v>
      </c>
      <c r="M419" s="161">
        <v>0</v>
      </c>
      <c r="N419" s="161">
        <v>0</v>
      </c>
      <c r="O419" s="161">
        <v>0</v>
      </c>
      <c r="P419" s="161">
        <v>0</v>
      </c>
      <c r="Q419" s="161">
        <v>0</v>
      </c>
      <c r="R419" s="162">
        <v>0</v>
      </c>
      <c r="S419" s="7"/>
      <c r="T419" s="7"/>
      <c r="U419" s="7"/>
      <c r="V419" s="7"/>
      <c r="W419" s="7"/>
      <c r="X419" s="7"/>
      <c r="Y419" s="7"/>
      <c r="Z419" s="7"/>
      <c r="AA419" s="7"/>
      <c r="AB419" s="7"/>
    </row>
    <row r="420" spans="1:28" ht="13.2">
      <c r="A420" s="163"/>
      <c r="B420" s="159" t="s">
        <v>20</v>
      </c>
      <c r="C420" s="159" t="s">
        <v>20</v>
      </c>
      <c r="D420" s="159" t="s">
        <v>311</v>
      </c>
      <c r="E420" s="159">
        <v>51</v>
      </c>
      <c r="F420" s="160">
        <v>0</v>
      </c>
      <c r="G420" s="161">
        <v>0</v>
      </c>
      <c r="H420" s="161">
        <v>0</v>
      </c>
      <c r="I420" s="161">
        <v>0</v>
      </c>
      <c r="J420" s="161">
        <v>0</v>
      </c>
      <c r="K420" s="161">
        <v>0</v>
      </c>
      <c r="L420" s="161">
        <v>0</v>
      </c>
      <c r="M420" s="161">
        <v>0</v>
      </c>
      <c r="N420" s="161">
        <v>0</v>
      </c>
      <c r="O420" s="161">
        <v>0</v>
      </c>
      <c r="P420" s="161">
        <v>0</v>
      </c>
      <c r="Q420" s="161">
        <v>0</v>
      </c>
      <c r="R420" s="162">
        <v>0</v>
      </c>
      <c r="S420" s="7"/>
      <c r="T420" s="7"/>
      <c r="U420" s="7"/>
      <c r="V420" s="7"/>
      <c r="W420" s="7"/>
      <c r="X420" s="7"/>
      <c r="Y420" s="7"/>
      <c r="Z420" s="7"/>
      <c r="AA420" s="7"/>
      <c r="AB420" s="7"/>
    </row>
    <row r="421" spans="1:28" ht="13.2">
      <c r="A421" s="163"/>
      <c r="B421" s="159" t="s">
        <v>21</v>
      </c>
      <c r="C421" s="159" t="s">
        <v>21</v>
      </c>
      <c r="D421" s="159" t="s">
        <v>21</v>
      </c>
      <c r="E421" s="159">
        <v>19</v>
      </c>
      <c r="F421" s="160">
        <v>0</v>
      </c>
      <c r="G421" s="161">
        <v>0</v>
      </c>
      <c r="H421" s="161">
        <v>0</v>
      </c>
      <c r="I421" s="161">
        <v>0</v>
      </c>
      <c r="J421" s="161">
        <v>0</v>
      </c>
      <c r="K421" s="161">
        <v>0</v>
      </c>
      <c r="L421" s="161">
        <v>0</v>
      </c>
      <c r="M421" s="161">
        <v>0</v>
      </c>
      <c r="N421" s="161">
        <v>0</v>
      </c>
      <c r="O421" s="161">
        <v>0</v>
      </c>
      <c r="P421" s="161">
        <v>0</v>
      </c>
      <c r="Q421" s="161">
        <v>0</v>
      </c>
      <c r="R421" s="162">
        <v>0</v>
      </c>
      <c r="S421" s="7"/>
      <c r="T421" s="7"/>
      <c r="U421" s="7"/>
      <c r="V421" s="7"/>
      <c r="W421" s="7"/>
      <c r="X421" s="7"/>
      <c r="Y421" s="7"/>
      <c r="Z421" s="7"/>
      <c r="AA421" s="7"/>
      <c r="AB421" s="7"/>
    </row>
    <row r="422" spans="1:28" ht="13.2">
      <c r="A422" s="163"/>
      <c r="B422" s="159" t="s">
        <v>22</v>
      </c>
      <c r="C422" s="159" t="s">
        <v>230</v>
      </c>
      <c r="D422" s="159" t="s">
        <v>231</v>
      </c>
      <c r="E422" s="159">
        <v>31</v>
      </c>
      <c r="F422" s="160">
        <v>0</v>
      </c>
      <c r="G422" s="161">
        <v>0</v>
      </c>
      <c r="H422" s="161">
        <v>0</v>
      </c>
      <c r="I422" s="161">
        <v>0</v>
      </c>
      <c r="J422" s="161">
        <v>0</v>
      </c>
      <c r="K422" s="161">
        <v>0</v>
      </c>
      <c r="L422" s="161">
        <v>0</v>
      </c>
      <c r="M422" s="161">
        <v>0</v>
      </c>
      <c r="N422" s="161">
        <v>0</v>
      </c>
      <c r="O422" s="161">
        <v>0</v>
      </c>
      <c r="P422" s="161">
        <v>0</v>
      </c>
      <c r="Q422" s="161">
        <v>0</v>
      </c>
      <c r="R422" s="162">
        <v>0</v>
      </c>
      <c r="S422" s="7"/>
      <c r="T422" s="7"/>
      <c r="U422" s="7"/>
      <c r="V422" s="7"/>
      <c r="W422" s="7"/>
      <c r="X422" s="7"/>
      <c r="Y422" s="7"/>
      <c r="Z422" s="7"/>
      <c r="AA422" s="7"/>
      <c r="AB422" s="7"/>
    </row>
    <row r="423" spans="1:28" ht="13.2">
      <c r="A423" s="163"/>
      <c r="B423" s="159" t="s">
        <v>232</v>
      </c>
      <c r="C423" s="159" t="s">
        <v>232</v>
      </c>
      <c r="D423" s="159" t="s">
        <v>236</v>
      </c>
      <c r="E423" s="159">
        <v>58</v>
      </c>
      <c r="F423" s="160">
        <v>0</v>
      </c>
      <c r="G423" s="161">
        <v>0</v>
      </c>
      <c r="H423" s="161">
        <v>0</v>
      </c>
      <c r="I423" s="161">
        <v>0</v>
      </c>
      <c r="J423" s="161">
        <v>0</v>
      </c>
      <c r="K423" s="161">
        <v>0</v>
      </c>
      <c r="L423" s="161">
        <v>0</v>
      </c>
      <c r="M423" s="161">
        <v>0</v>
      </c>
      <c r="N423" s="161">
        <v>0</v>
      </c>
      <c r="O423" s="161">
        <v>0</v>
      </c>
      <c r="P423" s="161">
        <v>0</v>
      </c>
      <c r="Q423" s="161">
        <v>0</v>
      </c>
      <c r="R423" s="162">
        <v>0</v>
      </c>
      <c r="S423" s="7"/>
      <c r="T423" s="7"/>
      <c r="U423" s="7"/>
      <c r="V423" s="7"/>
      <c r="W423" s="7"/>
      <c r="X423" s="7"/>
      <c r="Y423" s="7"/>
      <c r="Z423" s="7"/>
      <c r="AA423" s="7"/>
      <c r="AB423" s="7"/>
    </row>
    <row r="424" spans="1:28" ht="13.2">
      <c r="A424" s="163"/>
      <c r="B424" s="159" t="s">
        <v>24</v>
      </c>
      <c r="C424" s="159" t="s">
        <v>24</v>
      </c>
      <c r="D424" s="159" t="s">
        <v>24</v>
      </c>
      <c r="E424" s="159">
        <v>37</v>
      </c>
      <c r="F424" s="160">
        <v>0</v>
      </c>
      <c r="G424" s="161">
        <v>0</v>
      </c>
      <c r="H424" s="161">
        <v>0</v>
      </c>
      <c r="I424" s="161">
        <v>0</v>
      </c>
      <c r="J424" s="161">
        <v>0</v>
      </c>
      <c r="K424" s="161">
        <v>0</v>
      </c>
      <c r="L424" s="161">
        <v>0</v>
      </c>
      <c r="M424" s="161">
        <v>0</v>
      </c>
      <c r="N424" s="161">
        <v>0</v>
      </c>
      <c r="O424" s="161">
        <v>0</v>
      </c>
      <c r="P424" s="161">
        <v>0</v>
      </c>
      <c r="Q424" s="161">
        <v>0</v>
      </c>
      <c r="R424" s="162">
        <v>0</v>
      </c>
      <c r="S424" s="7"/>
      <c r="T424" s="7"/>
      <c r="U424" s="7"/>
      <c r="V424" s="7"/>
      <c r="W424" s="7"/>
      <c r="X424" s="7"/>
      <c r="Y424" s="7"/>
      <c r="Z424" s="7"/>
      <c r="AA424" s="7"/>
      <c r="AB424" s="7"/>
    </row>
    <row r="425" spans="1:28" ht="13.2">
      <c r="A425" s="163"/>
      <c r="B425" s="159" t="s">
        <v>26</v>
      </c>
      <c r="C425" s="159" t="s">
        <v>242</v>
      </c>
      <c r="D425" s="159" t="s">
        <v>244</v>
      </c>
      <c r="E425" s="159">
        <v>41</v>
      </c>
      <c r="F425" s="160">
        <v>0</v>
      </c>
      <c r="G425" s="161">
        <v>0</v>
      </c>
      <c r="H425" s="161">
        <v>0</v>
      </c>
      <c r="I425" s="161">
        <v>0</v>
      </c>
      <c r="J425" s="161">
        <v>0</v>
      </c>
      <c r="K425" s="161">
        <v>0</v>
      </c>
      <c r="L425" s="161">
        <v>0</v>
      </c>
      <c r="M425" s="161">
        <v>0</v>
      </c>
      <c r="N425" s="161">
        <v>0</v>
      </c>
      <c r="O425" s="161">
        <v>0</v>
      </c>
      <c r="P425" s="161">
        <v>0</v>
      </c>
      <c r="Q425" s="161">
        <v>0</v>
      </c>
      <c r="R425" s="162">
        <v>0</v>
      </c>
      <c r="S425" s="7"/>
      <c r="T425" s="7"/>
      <c r="U425" s="7"/>
      <c r="V425" s="7"/>
      <c r="W425" s="7"/>
      <c r="X425" s="7"/>
      <c r="Y425" s="7"/>
      <c r="Z425" s="7"/>
      <c r="AA425" s="7"/>
      <c r="AB425" s="7"/>
    </row>
    <row r="426" spans="1:28" ht="13.2">
      <c r="A426" s="159" t="s">
        <v>312</v>
      </c>
      <c r="B426" s="159" t="s">
        <v>3</v>
      </c>
      <c r="C426" s="159" t="s">
        <v>102</v>
      </c>
      <c r="D426" s="159" t="s">
        <v>103</v>
      </c>
      <c r="E426" s="159">
        <v>33</v>
      </c>
      <c r="F426" s="160">
        <v>0</v>
      </c>
      <c r="G426" s="161">
        <v>0</v>
      </c>
      <c r="H426" s="161">
        <v>0</v>
      </c>
      <c r="I426" s="161">
        <v>0</v>
      </c>
      <c r="J426" s="161">
        <v>0</v>
      </c>
      <c r="K426" s="161">
        <v>0</v>
      </c>
      <c r="L426" s="161">
        <v>0</v>
      </c>
      <c r="M426" s="161">
        <v>0</v>
      </c>
      <c r="N426" s="161">
        <v>0</v>
      </c>
      <c r="O426" s="161">
        <v>0</v>
      </c>
      <c r="P426" s="161">
        <v>30388.716789999999</v>
      </c>
      <c r="Q426" s="161">
        <v>0</v>
      </c>
      <c r="R426" s="162">
        <v>30388.716789999999</v>
      </c>
      <c r="S426" s="7"/>
      <c r="T426" s="7"/>
      <c r="U426" s="7"/>
      <c r="V426" s="7"/>
      <c r="W426" s="7"/>
      <c r="X426" s="7"/>
      <c r="Y426" s="7"/>
      <c r="Z426" s="7"/>
      <c r="AA426" s="7"/>
      <c r="AB426" s="7"/>
    </row>
    <row r="427" spans="1:28" ht="13.2">
      <c r="A427" s="163"/>
      <c r="B427" s="159" t="s">
        <v>5</v>
      </c>
      <c r="C427" s="159" t="s">
        <v>5</v>
      </c>
      <c r="D427" s="159" t="s">
        <v>5</v>
      </c>
      <c r="E427" s="159">
        <v>38</v>
      </c>
      <c r="F427" s="160">
        <v>0</v>
      </c>
      <c r="G427" s="161">
        <v>0</v>
      </c>
      <c r="H427" s="161">
        <v>0</v>
      </c>
      <c r="I427" s="161">
        <v>0</v>
      </c>
      <c r="J427" s="161">
        <v>0</v>
      </c>
      <c r="K427" s="161">
        <v>0</v>
      </c>
      <c r="L427" s="161">
        <v>0</v>
      </c>
      <c r="M427" s="161">
        <v>0</v>
      </c>
      <c r="N427" s="161">
        <v>0</v>
      </c>
      <c r="O427" s="161">
        <v>0</v>
      </c>
      <c r="P427" s="161">
        <v>12964.520769999999</v>
      </c>
      <c r="Q427" s="161">
        <v>0</v>
      </c>
      <c r="R427" s="162">
        <v>12964.520769999999</v>
      </c>
      <c r="S427" s="7"/>
      <c r="T427" s="7"/>
      <c r="U427" s="7"/>
      <c r="V427" s="7"/>
      <c r="W427" s="7"/>
      <c r="X427" s="7"/>
      <c r="Y427" s="7"/>
      <c r="Z427" s="7"/>
      <c r="AA427" s="7"/>
      <c r="AB427" s="7"/>
    </row>
    <row r="428" spans="1:28" ht="13.2">
      <c r="A428" s="163"/>
      <c r="B428" s="163"/>
      <c r="C428" s="163"/>
      <c r="D428" s="159" t="s">
        <v>107</v>
      </c>
      <c r="E428" s="159">
        <v>6</v>
      </c>
      <c r="F428" s="160">
        <v>0</v>
      </c>
      <c r="G428" s="161">
        <v>0</v>
      </c>
      <c r="H428" s="161">
        <v>0</v>
      </c>
      <c r="I428" s="161">
        <v>0</v>
      </c>
      <c r="J428" s="161">
        <v>0</v>
      </c>
      <c r="K428" s="161">
        <v>0</v>
      </c>
      <c r="L428" s="161">
        <v>0</v>
      </c>
      <c r="M428" s="161">
        <v>0</v>
      </c>
      <c r="N428" s="161">
        <v>0</v>
      </c>
      <c r="O428" s="161">
        <v>0</v>
      </c>
      <c r="P428" s="161">
        <v>22506.983</v>
      </c>
      <c r="Q428" s="161">
        <v>0</v>
      </c>
      <c r="R428" s="162">
        <v>22506.983</v>
      </c>
      <c r="S428" s="7"/>
      <c r="T428" s="7"/>
      <c r="U428" s="7"/>
      <c r="V428" s="7"/>
      <c r="W428" s="7"/>
      <c r="X428" s="7"/>
      <c r="Y428" s="7"/>
      <c r="Z428" s="7"/>
      <c r="AA428" s="7"/>
      <c r="AB428" s="7"/>
    </row>
    <row r="429" spans="1:28" ht="13.2">
      <c r="A429" s="163"/>
      <c r="B429" s="163"/>
      <c r="C429" s="163"/>
      <c r="D429" s="163"/>
      <c r="E429" s="164">
        <v>204</v>
      </c>
      <c r="F429" s="165">
        <v>0</v>
      </c>
      <c r="G429" s="118">
        <v>0</v>
      </c>
      <c r="H429" s="118">
        <v>0</v>
      </c>
      <c r="I429" s="118">
        <v>0</v>
      </c>
      <c r="J429" s="118">
        <v>0</v>
      </c>
      <c r="K429" s="118">
        <v>0</v>
      </c>
      <c r="L429" s="118">
        <v>0</v>
      </c>
      <c r="M429" s="118">
        <v>0</v>
      </c>
      <c r="N429" s="118">
        <v>0</v>
      </c>
      <c r="O429" s="118">
        <v>0</v>
      </c>
      <c r="P429" s="118">
        <v>5580.6023399999995</v>
      </c>
      <c r="Q429" s="118">
        <v>0</v>
      </c>
      <c r="R429" s="166">
        <v>5580.6023399999995</v>
      </c>
      <c r="S429" s="7"/>
      <c r="T429" s="7"/>
      <c r="U429" s="7"/>
      <c r="V429" s="7"/>
      <c r="W429" s="7"/>
      <c r="X429" s="7"/>
      <c r="Y429" s="7"/>
      <c r="Z429" s="7"/>
      <c r="AA429" s="7"/>
      <c r="AB429" s="7"/>
    </row>
    <row r="430" spans="1:28" ht="13.2">
      <c r="A430" s="163"/>
      <c r="B430" s="163"/>
      <c r="C430" s="163"/>
      <c r="D430" s="159" t="s">
        <v>108</v>
      </c>
      <c r="E430" s="159">
        <v>198</v>
      </c>
      <c r="F430" s="160">
        <v>0</v>
      </c>
      <c r="G430" s="161">
        <v>0</v>
      </c>
      <c r="H430" s="161">
        <v>0</v>
      </c>
      <c r="I430" s="161">
        <v>0</v>
      </c>
      <c r="J430" s="161">
        <v>0</v>
      </c>
      <c r="K430" s="161">
        <v>0</v>
      </c>
      <c r="L430" s="161">
        <v>0</v>
      </c>
      <c r="M430" s="161">
        <v>0</v>
      </c>
      <c r="N430" s="161">
        <v>0</v>
      </c>
      <c r="O430" s="161">
        <v>0</v>
      </c>
      <c r="P430" s="161">
        <v>1557.8821200000002</v>
      </c>
      <c r="Q430" s="161">
        <v>0</v>
      </c>
      <c r="R430" s="162">
        <v>1557.8821200000002</v>
      </c>
      <c r="S430" s="7"/>
      <c r="T430" s="7"/>
      <c r="U430" s="7"/>
      <c r="V430" s="7"/>
      <c r="W430" s="7"/>
      <c r="X430" s="7"/>
      <c r="Y430" s="7"/>
      <c r="Z430" s="7"/>
      <c r="AA430" s="7"/>
      <c r="AB430" s="7"/>
    </row>
    <row r="431" spans="1:28" ht="13.2">
      <c r="A431" s="163"/>
      <c r="B431" s="163"/>
      <c r="C431" s="163"/>
      <c r="D431" s="159" t="s">
        <v>109</v>
      </c>
      <c r="E431" s="159">
        <v>158</v>
      </c>
      <c r="F431" s="160">
        <v>0</v>
      </c>
      <c r="G431" s="161">
        <v>0</v>
      </c>
      <c r="H431" s="161">
        <v>0</v>
      </c>
      <c r="I431" s="161">
        <v>0</v>
      </c>
      <c r="J431" s="161">
        <v>0</v>
      </c>
      <c r="K431" s="161">
        <v>0</v>
      </c>
      <c r="L431" s="161">
        <v>0</v>
      </c>
      <c r="M431" s="161">
        <v>0</v>
      </c>
      <c r="N431" s="161">
        <v>0</v>
      </c>
      <c r="O431" s="161">
        <v>0</v>
      </c>
      <c r="P431" s="161">
        <v>4111.5810600000004</v>
      </c>
      <c r="Q431" s="161">
        <v>0</v>
      </c>
      <c r="R431" s="162">
        <v>4111.5810600000004</v>
      </c>
      <c r="S431" s="7"/>
      <c r="T431" s="7"/>
      <c r="U431" s="7"/>
      <c r="V431" s="7"/>
      <c r="W431" s="7"/>
      <c r="X431" s="7"/>
      <c r="Y431" s="7"/>
      <c r="Z431" s="7"/>
      <c r="AA431" s="7"/>
      <c r="AB431" s="7"/>
    </row>
    <row r="432" spans="1:28" ht="13.2">
      <c r="A432" s="163"/>
      <c r="B432" s="163"/>
      <c r="C432" s="163"/>
      <c r="D432" s="159" t="s">
        <v>313</v>
      </c>
      <c r="E432" s="159">
        <v>132</v>
      </c>
      <c r="F432" s="160">
        <v>0</v>
      </c>
      <c r="G432" s="161">
        <v>0</v>
      </c>
      <c r="H432" s="161">
        <v>0</v>
      </c>
      <c r="I432" s="161">
        <v>0</v>
      </c>
      <c r="J432" s="161">
        <v>0</v>
      </c>
      <c r="K432" s="161">
        <v>0</v>
      </c>
      <c r="L432" s="161">
        <v>0</v>
      </c>
      <c r="M432" s="161">
        <v>0</v>
      </c>
      <c r="N432" s="161">
        <v>0</v>
      </c>
      <c r="O432" s="161">
        <v>0</v>
      </c>
      <c r="P432" s="161">
        <v>4275.6322199999995</v>
      </c>
      <c r="Q432" s="161">
        <v>0</v>
      </c>
      <c r="R432" s="162">
        <v>4275.6322199999995</v>
      </c>
      <c r="S432" s="7"/>
      <c r="T432" s="7"/>
      <c r="U432" s="7"/>
      <c r="V432" s="7"/>
      <c r="W432" s="7"/>
      <c r="X432" s="7"/>
      <c r="Y432" s="7"/>
      <c r="Z432" s="7"/>
      <c r="AA432" s="7"/>
      <c r="AB432" s="7"/>
    </row>
    <row r="433" spans="1:28" ht="13.2">
      <c r="A433" s="163"/>
      <c r="B433" s="159" t="s">
        <v>6</v>
      </c>
      <c r="C433" s="159" t="s">
        <v>122</v>
      </c>
      <c r="D433" s="159" t="s">
        <v>123</v>
      </c>
      <c r="E433" s="159">
        <v>269</v>
      </c>
      <c r="F433" s="160">
        <v>0</v>
      </c>
      <c r="G433" s="161">
        <v>0</v>
      </c>
      <c r="H433" s="161">
        <v>0</v>
      </c>
      <c r="I433" s="161">
        <v>0</v>
      </c>
      <c r="J433" s="161">
        <v>0</v>
      </c>
      <c r="K433" s="161">
        <v>0</v>
      </c>
      <c r="L433" s="161">
        <v>0</v>
      </c>
      <c r="M433" s="161">
        <v>0</v>
      </c>
      <c r="N433" s="161">
        <v>0</v>
      </c>
      <c r="O433" s="161">
        <v>0</v>
      </c>
      <c r="P433" s="161">
        <v>193.92501999999999</v>
      </c>
      <c r="Q433" s="161">
        <v>0</v>
      </c>
      <c r="R433" s="162">
        <v>193.92501999999999</v>
      </c>
      <c r="S433" s="7"/>
      <c r="T433" s="7"/>
      <c r="U433" s="7"/>
      <c r="V433" s="7"/>
      <c r="W433" s="7"/>
      <c r="X433" s="7"/>
      <c r="Y433" s="7"/>
      <c r="Z433" s="7"/>
      <c r="AA433" s="7"/>
      <c r="AB433" s="7"/>
    </row>
    <row r="434" spans="1:28" ht="13.2">
      <c r="A434" s="163"/>
      <c r="B434" s="159" t="s">
        <v>7</v>
      </c>
      <c r="C434" s="159" t="s">
        <v>7</v>
      </c>
      <c r="D434" s="159" t="s">
        <v>7</v>
      </c>
      <c r="E434" s="159">
        <v>80</v>
      </c>
      <c r="F434" s="160">
        <v>0</v>
      </c>
      <c r="G434" s="161">
        <v>0</v>
      </c>
      <c r="H434" s="161">
        <v>0</v>
      </c>
      <c r="I434" s="161">
        <v>0</v>
      </c>
      <c r="J434" s="161">
        <v>0</v>
      </c>
      <c r="K434" s="161">
        <v>0</v>
      </c>
      <c r="L434" s="161">
        <v>0</v>
      </c>
      <c r="M434" s="161">
        <v>0</v>
      </c>
      <c r="N434" s="161">
        <v>0</v>
      </c>
      <c r="O434" s="161">
        <v>0</v>
      </c>
      <c r="P434" s="161">
        <v>22114.871829999996</v>
      </c>
      <c r="Q434" s="161">
        <v>0</v>
      </c>
      <c r="R434" s="162">
        <v>22114.871829999996</v>
      </c>
      <c r="S434" s="7"/>
      <c r="T434" s="7"/>
      <c r="U434" s="7"/>
      <c r="V434" s="7"/>
      <c r="W434" s="7"/>
      <c r="X434" s="7"/>
      <c r="Y434" s="7"/>
      <c r="Z434" s="7"/>
      <c r="AA434" s="7"/>
      <c r="AB434" s="7"/>
    </row>
    <row r="435" spans="1:28" ht="13.2">
      <c r="A435" s="163"/>
      <c r="B435" s="163"/>
      <c r="C435" s="159" t="s">
        <v>131</v>
      </c>
      <c r="D435" s="159" t="s">
        <v>131</v>
      </c>
      <c r="E435" s="159">
        <v>96</v>
      </c>
      <c r="F435" s="160">
        <v>0</v>
      </c>
      <c r="G435" s="161">
        <v>0</v>
      </c>
      <c r="H435" s="161">
        <v>0</v>
      </c>
      <c r="I435" s="161">
        <v>0</v>
      </c>
      <c r="J435" s="161">
        <v>0</v>
      </c>
      <c r="K435" s="161">
        <v>0</v>
      </c>
      <c r="L435" s="161">
        <v>0</v>
      </c>
      <c r="M435" s="161">
        <v>0</v>
      </c>
      <c r="N435" s="161">
        <v>0</v>
      </c>
      <c r="O435" s="161">
        <v>0</v>
      </c>
      <c r="P435" s="161">
        <v>12170.24791</v>
      </c>
      <c r="Q435" s="161">
        <v>0</v>
      </c>
      <c r="R435" s="162">
        <v>12170.24791</v>
      </c>
      <c r="S435" s="7"/>
      <c r="T435" s="7"/>
      <c r="U435" s="7"/>
      <c r="V435" s="7"/>
      <c r="W435" s="7"/>
      <c r="X435" s="7"/>
      <c r="Y435" s="7"/>
      <c r="Z435" s="7"/>
      <c r="AA435" s="7"/>
      <c r="AB435" s="7"/>
    </row>
    <row r="436" spans="1:28" ht="13.2">
      <c r="A436" s="163"/>
      <c r="B436" s="159" t="s">
        <v>8</v>
      </c>
      <c r="C436" s="159" t="s">
        <v>135</v>
      </c>
      <c r="D436" s="159" t="s">
        <v>300</v>
      </c>
      <c r="E436" s="159">
        <v>58</v>
      </c>
      <c r="F436" s="160">
        <v>0</v>
      </c>
      <c r="G436" s="161">
        <v>0</v>
      </c>
      <c r="H436" s="161">
        <v>0</v>
      </c>
      <c r="I436" s="161">
        <v>0</v>
      </c>
      <c r="J436" s="161">
        <v>0</v>
      </c>
      <c r="K436" s="161">
        <v>0</v>
      </c>
      <c r="L436" s="161">
        <v>0</v>
      </c>
      <c r="M436" s="161">
        <v>0</v>
      </c>
      <c r="N436" s="161">
        <v>0</v>
      </c>
      <c r="O436" s="161">
        <v>0</v>
      </c>
      <c r="P436" s="161">
        <v>18972.547409999999</v>
      </c>
      <c r="Q436" s="161">
        <v>0</v>
      </c>
      <c r="R436" s="162">
        <v>18972.547409999999</v>
      </c>
      <c r="S436" s="7"/>
      <c r="T436" s="7"/>
      <c r="U436" s="7"/>
      <c r="V436" s="7"/>
      <c r="W436" s="7"/>
      <c r="X436" s="7"/>
      <c r="Y436" s="7"/>
      <c r="Z436" s="7"/>
      <c r="AA436" s="7"/>
      <c r="AB436" s="7"/>
    </row>
    <row r="437" spans="1:28" ht="13.2">
      <c r="A437" s="163"/>
      <c r="B437" s="163"/>
      <c r="C437" s="163"/>
      <c r="D437" s="159" t="s">
        <v>8</v>
      </c>
      <c r="E437" s="159">
        <v>94</v>
      </c>
      <c r="F437" s="160">
        <v>0</v>
      </c>
      <c r="G437" s="161">
        <v>0</v>
      </c>
      <c r="H437" s="161">
        <v>0</v>
      </c>
      <c r="I437" s="161">
        <v>0</v>
      </c>
      <c r="J437" s="161">
        <v>0</v>
      </c>
      <c r="K437" s="161">
        <v>0</v>
      </c>
      <c r="L437" s="161">
        <v>0</v>
      </c>
      <c r="M437" s="161">
        <v>0</v>
      </c>
      <c r="N437" s="161">
        <v>0</v>
      </c>
      <c r="O437" s="161">
        <v>0</v>
      </c>
      <c r="P437" s="161">
        <v>12969.561109999999</v>
      </c>
      <c r="Q437" s="161">
        <v>0</v>
      </c>
      <c r="R437" s="162">
        <v>12969.561109999999</v>
      </c>
      <c r="S437" s="7"/>
      <c r="T437" s="7"/>
      <c r="U437" s="7"/>
      <c r="V437" s="7"/>
      <c r="W437" s="7"/>
      <c r="X437" s="7"/>
      <c r="Y437" s="7"/>
      <c r="Z437" s="7"/>
      <c r="AA437" s="7"/>
      <c r="AB437" s="7"/>
    </row>
    <row r="438" spans="1:28" ht="13.2">
      <c r="A438" s="163"/>
      <c r="B438" s="163"/>
      <c r="C438" s="163"/>
      <c r="D438" s="163"/>
      <c r="E438" s="164">
        <v>157</v>
      </c>
      <c r="F438" s="165">
        <v>0</v>
      </c>
      <c r="G438" s="118">
        <v>0</v>
      </c>
      <c r="H438" s="118">
        <v>0</v>
      </c>
      <c r="I438" s="118">
        <v>0</v>
      </c>
      <c r="J438" s="118">
        <v>0</v>
      </c>
      <c r="K438" s="118">
        <v>0</v>
      </c>
      <c r="L438" s="118">
        <v>0</v>
      </c>
      <c r="M438" s="118">
        <v>0</v>
      </c>
      <c r="N438" s="118">
        <v>0</v>
      </c>
      <c r="O438" s="118">
        <v>0</v>
      </c>
      <c r="P438" s="118">
        <v>4873.44344</v>
      </c>
      <c r="Q438" s="118">
        <v>0</v>
      </c>
      <c r="R438" s="166">
        <v>4873.44344</v>
      </c>
      <c r="S438" s="7"/>
      <c r="T438" s="7"/>
      <c r="U438" s="7"/>
      <c r="V438" s="7"/>
      <c r="W438" s="7"/>
      <c r="X438" s="7"/>
      <c r="Y438" s="7"/>
      <c r="Z438" s="7"/>
      <c r="AA438" s="7"/>
      <c r="AB438" s="7"/>
    </row>
    <row r="439" spans="1:28" ht="13.2">
      <c r="A439" s="163"/>
      <c r="B439" s="159" t="s">
        <v>9</v>
      </c>
      <c r="C439" s="159" t="s">
        <v>9</v>
      </c>
      <c r="D439" s="159" t="s">
        <v>9</v>
      </c>
      <c r="E439" s="159">
        <v>81</v>
      </c>
      <c r="F439" s="160">
        <v>0</v>
      </c>
      <c r="G439" s="161">
        <v>0</v>
      </c>
      <c r="H439" s="161">
        <v>0</v>
      </c>
      <c r="I439" s="161">
        <v>0</v>
      </c>
      <c r="J439" s="161">
        <v>0</v>
      </c>
      <c r="K439" s="161">
        <v>0</v>
      </c>
      <c r="L439" s="161">
        <v>0</v>
      </c>
      <c r="M439" s="161">
        <v>0</v>
      </c>
      <c r="N439" s="161">
        <v>0</v>
      </c>
      <c r="O439" s="161">
        <v>0</v>
      </c>
      <c r="P439" s="161">
        <v>36756.955179999997</v>
      </c>
      <c r="Q439" s="161">
        <v>0</v>
      </c>
      <c r="R439" s="162">
        <v>36756.955179999997</v>
      </c>
      <c r="S439" s="7"/>
      <c r="T439" s="7"/>
      <c r="U439" s="7"/>
      <c r="V439" s="7"/>
      <c r="W439" s="7"/>
      <c r="X439" s="7"/>
      <c r="Y439" s="7"/>
      <c r="Z439" s="7"/>
      <c r="AA439" s="7"/>
      <c r="AB439" s="7"/>
    </row>
    <row r="440" spans="1:28" ht="13.2">
      <c r="A440" s="163"/>
      <c r="B440" s="159" t="s">
        <v>149</v>
      </c>
      <c r="C440" s="159" t="s">
        <v>149</v>
      </c>
      <c r="D440" s="159" t="s">
        <v>149</v>
      </c>
      <c r="E440" s="159">
        <v>19</v>
      </c>
      <c r="F440" s="160">
        <v>0</v>
      </c>
      <c r="G440" s="161">
        <v>0</v>
      </c>
      <c r="H440" s="161">
        <v>0</v>
      </c>
      <c r="I440" s="161">
        <v>0</v>
      </c>
      <c r="J440" s="161">
        <v>0</v>
      </c>
      <c r="K440" s="161">
        <v>0</v>
      </c>
      <c r="L440" s="161">
        <v>0</v>
      </c>
      <c r="M440" s="161">
        <v>0</v>
      </c>
      <c r="N440" s="161">
        <v>0</v>
      </c>
      <c r="O440" s="161">
        <v>0</v>
      </c>
      <c r="P440" s="161">
        <v>14425.35031</v>
      </c>
      <c r="Q440" s="161">
        <v>0</v>
      </c>
      <c r="R440" s="162">
        <v>14425.35031</v>
      </c>
      <c r="S440" s="7"/>
      <c r="T440" s="7"/>
      <c r="U440" s="7"/>
      <c r="V440" s="7"/>
      <c r="W440" s="7"/>
      <c r="X440" s="7"/>
      <c r="Y440" s="7"/>
      <c r="Z440" s="7"/>
      <c r="AA440" s="7"/>
      <c r="AB440" s="7"/>
    </row>
    <row r="441" spans="1:28" ht="13.2">
      <c r="A441" s="163"/>
      <c r="B441" s="163"/>
      <c r="C441" s="163"/>
      <c r="D441" s="163"/>
      <c r="E441" s="164">
        <v>67</v>
      </c>
      <c r="F441" s="165">
        <v>0</v>
      </c>
      <c r="G441" s="118">
        <v>0</v>
      </c>
      <c r="H441" s="118">
        <v>0</v>
      </c>
      <c r="I441" s="118">
        <v>0</v>
      </c>
      <c r="J441" s="118">
        <v>0</v>
      </c>
      <c r="K441" s="118">
        <v>0</v>
      </c>
      <c r="L441" s="118">
        <v>0</v>
      </c>
      <c r="M441" s="118">
        <v>0</v>
      </c>
      <c r="N441" s="118">
        <v>0</v>
      </c>
      <c r="O441" s="118">
        <v>0</v>
      </c>
      <c r="P441" s="118">
        <v>12321.14294</v>
      </c>
      <c r="Q441" s="118">
        <v>0</v>
      </c>
      <c r="R441" s="166">
        <v>12321.14294</v>
      </c>
      <c r="S441" s="7"/>
      <c r="T441" s="7"/>
      <c r="U441" s="7"/>
      <c r="V441" s="7"/>
      <c r="W441" s="7"/>
      <c r="X441" s="7"/>
      <c r="Y441" s="7"/>
      <c r="Z441" s="7"/>
      <c r="AA441" s="7"/>
      <c r="AB441" s="7"/>
    </row>
    <row r="442" spans="1:28" ht="13.2">
      <c r="A442" s="163"/>
      <c r="B442" s="159" t="s">
        <v>12</v>
      </c>
      <c r="C442" s="159" t="s">
        <v>254</v>
      </c>
      <c r="D442" s="159" t="s">
        <v>255</v>
      </c>
      <c r="E442" s="159">
        <v>37</v>
      </c>
      <c r="F442" s="160">
        <v>0</v>
      </c>
      <c r="G442" s="161">
        <v>0</v>
      </c>
      <c r="H442" s="161">
        <v>0</v>
      </c>
      <c r="I442" s="161">
        <v>0</v>
      </c>
      <c r="J442" s="161">
        <v>0</v>
      </c>
      <c r="K442" s="161">
        <v>0</v>
      </c>
      <c r="L442" s="161">
        <v>0</v>
      </c>
      <c r="M442" s="161">
        <v>0</v>
      </c>
      <c r="N442" s="161">
        <v>0</v>
      </c>
      <c r="O442" s="161">
        <v>0</v>
      </c>
      <c r="P442" s="161">
        <v>12531.105960000001</v>
      </c>
      <c r="Q442" s="161">
        <v>0</v>
      </c>
      <c r="R442" s="162">
        <v>12531.105960000001</v>
      </c>
      <c r="S442" s="7"/>
      <c r="T442" s="7"/>
      <c r="U442" s="7"/>
      <c r="V442" s="7"/>
      <c r="W442" s="7"/>
      <c r="X442" s="7"/>
      <c r="Y442" s="7"/>
      <c r="Z442" s="7"/>
      <c r="AA442" s="7"/>
      <c r="AB442" s="7"/>
    </row>
    <row r="443" spans="1:28" ht="13.2">
      <c r="A443" s="163"/>
      <c r="B443" s="163"/>
      <c r="C443" s="159" t="s">
        <v>12</v>
      </c>
      <c r="D443" s="159" t="s">
        <v>12</v>
      </c>
      <c r="E443" s="159">
        <v>5</v>
      </c>
      <c r="F443" s="160">
        <v>0</v>
      </c>
      <c r="G443" s="161">
        <v>0</v>
      </c>
      <c r="H443" s="161">
        <v>0</v>
      </c>
      <c r="I443" s="161">
        <v>0</v>
      </c>
      <c r="J443" s="161">
        <v>0</v>
      </c>
      <c r="K443" s="161">
        <v>0</v>
      </c>
      <c r="L443" s="161">
        <v>0</v>
      </c>
      <c r="M443" s="161">
        <v>0</v>
      </c>
      <c r="N443" s="161">
        <v>0</v>
      </c>
      <c r="O443" s="161">
        <v>0</v>
      </c>
      <c r="P443" s="161">
        <v>17108.94742</v>
      </c>
      <c r="Q443" s="161">
        <v>0</v>
      </c>
      <c r="R443" s="162">
        <v>17108.94742</v>
      </c>
      <c r="S443" s="7"/>
      <c r="T443" s="7"/>
      <c r="U443" s="7"/>
      <c r="V443" s="7"/>
      <c r="W443" s="7"/>
      <c r="X443" s="7"/>
      <c r="Y443" s="7"/>
      <c r="Z443" s="7"/>
      <c r="AA443" s="7"/>
      <c r="AB443" s="7"/>
    </row>
    <row r="444" spans="1:28" ht="13.2">
      <c r="A444" s="163"/>
      <c r="B444" s="163"/>
      <c r="C444" s="163"/>
      <c r="D444" s="163"/>
      <c r="E444" s="164">
        <v>36</v>
      </c>
      <c r="F444" s="165">
        <v>0</v>
      </c>
      <c r="G444" s="118">
        <v>0</v>
      </c>
      <c r="H444" s="118">
        <v>0</v>
      </c>
      <c r="I444" s="118">
        <v>0</v>
      </c>
      <c r="J444" s="118">
        <v>0</v>
      </c>
      <c r="K444" s="118">
        <v>0</v>
      </c>
      <c r="L444" s="118">
        <v>0</v>
      </c>
      <c r="M444" s="118">
        <v>0</v>
      </c>
      <c r="N444" s="118">
        <v>0</v>
      </c>
      <c r="O444" s="118">
        <v>0</v>
      </c>
      <c r="P444" s="118">
        <v>19788.50088</v>
      </c>
      <c r="Q444" s="118">
        <v>0</v>
      </c>
      <c r="R444" s="166">
        <v>19788.50088</v>
      </c>
      <c r="S444" s="7"/>
      <c r="T444" s="7"/>
      <c r="U444" s="7"/>
      <c r="V444" s="7"/>
      <c r="W444" s="7"/>
      <c r="X444" s="7"/>
      <c r="Y444" s="7"/>
      <c r="Z444" s="7"/>
      <c r="AA444" s="7"/>
      <c r="AB444" s="7"/>
    </row>
    <row r="445" spans="1:28" ht="13.2">
      <c r="A445" s="163"/>
      <c r="B445" s="159" t="s">
        <v>154</v>
      </c>
      <c r="C445" s="159" t="s">
        <v>160</v>
      </c>
      <c r="D445" s="159" t="s">
        <v>282</v>
      </c>
      <c r="E445" s="159">
        <v>152</v>
      </c>
      <c r="F445" s="160">
        <v>0</v>
      </c>
      <c r="G445" s="161">
        <v>0</v>
      </c>
      <c r="H445" s="161">
        <v>0</v>
      </c>
      <c r="I445" s="161">
        <v>0</v>
      </c>
      <c r="J445" s="161">
        <v>0</v>
      </c>
      <c r="K445" s="161">
        <v>0</v>
      </c>
      <c r="L445" s="161">
        <v>0</v>
      </c>
      <c r="M445" s="161">
        <v>0</v>
      </c>
      <c r="N445" s="161">
        <v>0</v>
      </c>
      <c r="O445" s="161">
        <v>0</v>
      </c>
      <c r="P445" s="161">
        <v>3016.4300800000001</v>
      </c>
      <c r="Q445" s="161">
        <v>0</v>
      </c>
      <c r="R445" s="162">
        <v>3016.4300800000001</v>
      </c>
      <c r="S445" s="7"/>
      <c r="T445" s="7"/>
      <c r="U445" s="7"/>
      <c r="V445" s="7"/>
      <c r="W445" s="7"/>
      <c r="X445" s="7"/>
      <c r="Y445" s="7"/>
      <c r="Z445" s="7"/>
      <c r="AA445" s="7"/>
      <c r="AB445" s="7"/>
    </row>
    <row r="446" spans="1:28" ht="13.2">
      <c r="A446" s="163"/>
      <c r="B446" s="163"/>
      <c r="C446" s="163"/>
      <c r="D446" s="159" t="s">
        <v>160</v>
      </c>
      <c r="E446" s="159">
        <v>2</v>
      </c>
      <c r="F446" s="160">
        <v>0</v>
      </c>
      <c r="G446" s="161">
        <v>0</v>
      </c>
      <c r="H446" s="161">
        <v>0</v>
      </c>
      <c r="I446" s="161">
        <v>0</v>
      </c>
      <c r="J446" s="161">
        <v>0</v>
      </c>
      <c r="K446" s="161">
        <v>0</v>
      </c>
      <c r="L446" s="161">
        <v>0</v>
      </c>
      <c r="M446" s="161">
        <v>0</v>
      </c>
      <c r="N446" s="161">
        <v>0</v>
      </c>
      <c r="O446" s="161">
        <v>0</v>
      </c>
      <c r="P446" s="161">
        <v>25062.137329999998</v>
      </c>
      <c r="Q446" s="161">
        <v>0</v>
      </c>
      <c r="R446" s="162">
        <v>25062.137329999998</v>
      </c>
      <c r="S446" s="7"/>
      <c r="T446" s="7"/>
      <c r="U446" s="7"/>
      <c r="V446" s="7"/>
      <c r="W446" s="7"/>
      <c r="X446" s="7"/>
      <c r="Y446" s="7"/>
      <c r="Z446" s="7"/>
      <c r="AA446" s="7"/>
      <c r="AB446" s="7"/>
    </row>
    <row r="447" spans="1:28" ht="13.2">
      <c r="A447" s="163"/>
      <c r="B447" s="163"/>
      <c r="C447" s="163"/>
      <c r="D447" s="163"/>
      <c r="E447" s="164">
        <v>52</v>
      </c>
      <c r="F447" s="165">
        <v>0</v>
      </c>
      <c r="G447" s="118">
        <v>0</v>
      </c>
      <c r="H447" s="118">
        <v>0</v>
      </c>
      <c r="I447" s="118">
        <v>0</v>
      </c>
      <c r="J447" s="118">
        <v>0</v>
      </c>
      <c r="K447" s="118">
        <v>0</v>
      </c>
      <c r="L447" s="118">
        <v>0</v>
      </c>
      <c r="M447" s="118">
        <v>0</v>
      </c>
      <c r="N447" s="118">
        <v>0</v>
      </c>
      <c r="O447" s="118">
        <v>0</v>
      </c>
      <c r="P447" s="118">
        <v>16436.63121</v>
      </c>
      <c r="Q447" s="118">
        <v>0</v>
      </c>
      <c r="R447" s="166">
        <v>16436.63121</v>
      </c>
      <c r="S447" s="7"/>
      <c r="T447" s="7"/>
      <c r="U447" s="7"/>
      <c r="V447" s="7"/>
      <c r="W447" s="7"/>
      <c r="X447" s="7"/>
      <c r="Y447" s="7"/>
      <c r="Z447" s="7"/>
      <c r="AA447" s="7"/>
      <c r="AB447" s="7"/>
    </row>
    <row r="448" spans="1:28" ht="13.2">
      <c r="A448" s="163"/>
      <c r="B448" s="159" t="s">
        <v>14</v>
      </c>
      <c r="C448" s="159" t="s">
        <v>174</v>
      </c>
      <c r="D448" s="159" t="s">
        <v>174</v>
      </c>
      <c r="E448" s="159">
        <v>108</v>
      </c>
      <c r="F448" s="160">
        <v>0</v>
      </c>
      <c r="G448" s="161">
        <v>0</v>
      </c>
      <c r="H448" s="161">
        <v>0</v>
      </c>
      <c r="I448" s="161">
        <v>0</v>
      </c>
      <c r="J448" s="161">
        <v>0</v>
      </c>
      <c r="K448" s="161">
        <v>0</v>
      </c>
      <c r="L448" s="161">
        <v>0</v>
      </c>
      <c r="M448" s="161">
        <v>0</v>
      </c>
      <c r="N448" s="161">
        <v>0</v>
      </c>
      <c r="O448" s="161">
        <v>0</v>
      </c>
      <c r="P448" s="161">
        <v>8402.5830000000005</v>
      </c>
      <c r="Q448" s="161">
        <v>0</v>
      </c>
      <c r="R448" s="162">
        <v>8402.5830000000005</v>
      </c>
      <c r="S448" s="7"/>
      <c r="T448" s="7"/>
      <c r="U448" s="7"/>
      <c r="V448" s="7"/>
      <c r="W448" s="7"/>
      <c r="X448" s="7"/>
      <c r="Y448" s="7"/>
      <c r="Z448" s="7"/>
      <c r="AA448" s="7"/>
      <c r="AB448" s="7"/>
    </row>
    <row r="449" spans="1:28" ht="13.2">
      <c r="A449" s="163"/>
      <c r="B449" s="163"/>
      <c r="C449" s="163"/>
      <c r="D449" s="163"/>
      <c r="E449" s="164">
        <v>199</v>
      </c>
      <c r="F449" s="165">
        <v>0</v>
      </c>
      <c r="G449" s="118">
        <v>0</v>
      </c>
      <c r="H449" s="118">
        <v>0</v>
      </c>
      <c r="I449" s="118">
        <v>0</v>
      </c>
      <c r="J449" s="118">
        <v>0</v>
      </c>
      <c r="K449" s="118">
        <v>0</v>
      </c>
      <c r="L449" s="118">
        <v>0</v>
      </c>
      <c r="M449" s="118">
        <v>0</v>
      </c>
      <c r="N449" s="118">
        <v>0</v>
      </c>
      <c r="O449" s="118">
        <v>0</v>
      </c>
      <c r="P449" s="118">
        <v>74168.26152</v>
      </c>
      <c r="Q449" s="118">
        <v>0</v>
      </c>
      <c r="R449" s="166">
        <v>74168.26152</v>
      </c>
      <c r="S449" s="7"/>
      <c r="T449" s="7"/>
      <c r="U449" s="7"/>
      <c r="V449" s="7"/>
      <c r="W449" s="7"/>
      <c r="X449" s="7"/>
      <c r="Y449" s="7"/>
      <c r="Z449" s="7"/>
      <c r="AA449" s="7"/>
      <c r="AB449" s="7"/>
    </row>
    <row r="450" spans="1:28" ht="13.2">
      <c r="A450" s="163"/>
      <c r="B450" s="159" t="s">
        <v>15</v>
      </c>
      <c r="C450" s="159" t="s">
        <v>184</v>
      </c>
      <c r="D450" s="159" t="s">
        <v>184</v>
      </c>
      <c r="E450" s="159">
        <v>77</v>
      </c>
      <c r="F450" s="160">
        <v>0</v>
      </c>
      <c r="G450" s="161">
        <v>0</v>
      </c>
      <c r="H450" s="161">
        <v>0</v>
      </c>
      <c r="I450" s="161">
        <v>0</v>
      </c>
      <c r="J450" s="161">
        <v>0</v>
      </c>
      <c r="K450" s="161">
        <v>0</v>
      </c>
      <c r="L450" s="161">
        <v>0</v>
      </c>
      <c r="M450" s="161">
        <v>0</v>
      </c>
      <c r="N450" s="161">
        <v>0</v>
      </c>
      <c r="O450" s="161">
        <v>0</v>
      </c>
      <c r="P450" s="161">
        <v>59414.739500000003</v>
      </c>
      <c r="Q450" s="161">
        <v>0</v>
      </c>
      <c r="R450" s="162">
        <v>59414.739500000003</v>
      </c>
      <c r="S450" s="7"/>
      <c r="T450" s="7"/>
      <c r="U450" s="7"/>
      <c r="V450" s="7"/>
      <c r="W450" s="7"/>
      <c r="X450" s="7"/>
      <c r="Y450" s="7"/>
      <c r="Z450" s="7"/>
      <c r="AA450" s="7"/>
      <c r="AB450" s="7"/>
    </row>
    <row r="451" spans="1:28" ht="13.2">
      <c r="A451" s="163"/>
      <c r="B451" s="163"/>
      <c r="C451" s="163"/>
      <c r="D451" s="163"/>
      <c r="E451" s="164">
        <v>147</v>
      </c>
      <c r="F451" s="165">
        <v>0</v>
      </c>
      <c r="G451" s="118">
        <v>0</v>
      </c>
      <c r="H451" s="118">
        <v>0</v>
      </c>
      <c r="I451" s="118">
        <v>0</v>
      </c>
      <c r="J451" s="118">
        <v>0</v>
      </c>
      <c r="K451" s="118">
        <v>0</v>
      </c>
      <c r="L451" s="118">
        <v>0</v>
      </c>
      <c r="M451" s="118">
        <v>0</v>
      </c>
      <c r="N451" s="118">
        <v>0</v>
      </c>
      <c r="O451" s="118">
        <v>0</v>
      </c>
      <c r="P451" s="118">
        <v>2629.44832</v>
      </c>
      <c r="Q451" s="118">
        <v>0</v>
      </c>
      <c r="R451" s="166">
        <v>2629.44832</v>
      </c>
      <c r="S451" s="7"/>
      <c r="T451" s="7"/>
      <c r="U451" s="7"/>
      <c r="V451" s="7"/>
      <c r="W451" s="7"/>
      <c r="X451" s="7"/>
      <c r="Y451" s="7"/>
      <c r="Z451" s="7"/>
      <c r="AA451" s="7"/>
      <c r="AB451" s="7"/>
    </row>
    <row r="452" spans="1:28" ht="13.2">
      <c r="A452" s="163"/>
      <c r="B452" s="163"/>
      <c r="C452" s="163"/>
      <c r="D452" s="163"/>
      <c r="E452" s="164">
        <v>170</v>
      </c>
      <c r="F452" s="165">
        <v>0</v>
      </c>
      <c r="G452" s="118">
        <v>0</v>
      </c>
      <c r="H452" s="118">
        <v>0</v>
      </c>
      <c r="I452" s="118">
        <v>0</v>
      </c>
      <c r="J452" s="118">
        <v>0</v>
      </c>
      <c r="K452" s="118">
        <v>0</v>
      </c>
      <c r="L452" s="118">
        <v>0</v>
      </c>
      <c r="M452" s="118">
        <v>0</v>
      </c>
      <c r="N452" s="118">
        <v>0</v>
      </c>
      <c r="O452" s="118">
        <v>0</v>
      </c>
      <c r="P452" s="118">
        <v>551.14704000000006</v>
      </c>
      <c r="Q452" s="118">
        <v>0</v>
      </c>
      <c r="R452" s="166">
        <v>551.14704000000006</v>
      </c>
      <c r="S452" s="7"/>
      <c r="T452" s="7"/>
      <c r="U452" s="7"/>
      <c r="V452" s="7"/>
      <c r="W452" s="7"/>
      <c r="X452" s="7"/>
      <c r="Y452" s="7"/>
      <c r="Z452" s="7"/>
      <c r="AA452" s="7"/>
      <c r="AB452" s="7"/>
    </row>
    <row r="453" spans="1:28" ht="13.2">
      <c r="A453" s="163"/>
      <c r="B453" s="163"/>
      <c r="C453" s="163"/>
      <c r="D453" s="163"/>
      <c r="E453" s="164">
        <v>197</v>
      </c>
      <c r="F453" s="165">
        <v>0</v>
      </c>
      <c r="G453" s="118">
        <v>0</v>
      </c>
      <c r="H453" s="118">
        <v>0</v>
      </c>
      <c r="I453" s="118">
        <v>0</v>
      </c>
      <c r="J453" s="118">
        <v>0</v>
      </c>
      <c r="K453" s="118">
        <v>0</v>
      </c>
      <c r="L453" s="118">
        <v>0</v>
      </c>
      <c r="M453" s="118">
        <v>0</v>
      </c>
      <c r="N453" s="118">
        <v>0</v>
      </c>
      <c r="O453" s="118">
        <v>0</v>
      </c>
      <c r="P453" s="118">
        <v>14.37814</v>
      </c>
      <c r="Q453" s="118">
        <v>0</v>
      </c>
      <c r="R453" s="166">
        <v>14.37814</v>
      </c>
      <c r="S453" s="7"/>
      <c r="T453" s="7"/>
      <c r="U453" s="7"/>
      <c r="V453" s="7"/>
      <c r="W453" s="7"/>
      <c r="X453" s="7"/>
      <c r="Y453" s="7"/>
      <c r="Z453" s="7"/>
      <c r="AA453" s="7"/>
      <c r="AB453" s="7"/>
    </row>
    <row r="454" spans="1:28" ht="13.2">
      <c r="A454" s="163"/>
      <c r="B454" s="159" t="s">
        <v>16</v>
      </c>
      <c r="C454" s="159" t="s">
        <v>263</v>
      </c>
      <c r="D454" s="159" t="s">
        <v>263</v>
      </c>
      <c r="E454" s="159">
        <v>79</v>
      </c>
      <c r="F454" s="160">
        <v>0</v>
      </c>
      <c r="G454" s="161">
        <v>0</v>
      </c>
      <c r="H454" s="161">
        <v>0</v>
      </c>
      <c r="I454" s="161">
        <v>0</v>
      </c>
      <c r="J454" s="161">
        <v>0</v>
      </c>
      <c r="K454" s="161">
        <v>0</v>
      </c>
      <c r="L454" s="161">
        <v>0</v>
      </c>
      <c r="M454" s="161">
        <v>0</v>
      </c>
      <c r="N454" s="161">
        <v>0</v>
      </c>
      <c r="O454" s="161">
        <v>0</v>
      </c>
      <c r="P454" s="161">
        <v>15356.633619999999</v>
      </c>
      <c r="Q454" s="161">
        <v>0</v>
      </c>
      <c r="R454" s="162">
        <v>15356.633619999999</v>
      </c>
      <c r="S454" s="7"/>
      <c r="T454" s="7"/>
      <c r="U454" s="7"/>
      <c r="V454" s="7"/>
      <c r="W454" s="7"/>
      <c r="X454" s="7"/>
      <c r="Y454" s="7"/>
      <c r="Z454" s="7"/>
      <c r="AA454" s="7"/>
      <c r="AB454" s="7"/>
    </row>
    <row r="455" spans="1:28" ht="13.2">
      <c r="A455" s="163"/>
      <c r="B455" s="163"/>
      <c r="C455" s="159" t="s">
        <v>265</v>
      </c>
      <c r="D455" s="159" t="s">
        <v>265</v>
      </c>
      <c r="E455" s="159">
        <v>112</v>
      </c>
      <c r="F455" s="160">
        <v>0</v>
      </c>
      <c r="G455" s="161">
        <v>0</v>
      </c>
      <c r="H455" s="161">
        <v>0</v>
      </c>
      <c r="I455" s="161">
        <v>0</v>
      </c>
      <c r="J455" s="161">
        <v>0</v>
      </c>
      <c r="K455" s="161">
        <v>0</v>
      </c>
      <c r="L455" s="161">
        <v>0</v>
      </c>
      <c r="M455" s="161">
        <v>0</v>
      </c>
      <c r="N455" s="161">
        <v>0</v>
      </c>
      <c r="O455" s="161">
        <v>0</v>
      </c>
      <c r="P455" s="161">
        <v>6073.9176100000004</v>
      </c>
      <c r="Q455" s="161">
        <v>0</v>
      </c>
      <c r="R455" s="162">
        <v>6073.9176100000004</v>
      </c>
      <c r="S455" s="7"/>
      <c r="T455" s="7"/>
      <c r="U455" s="7"/>
      <c r="V455" s="7"/>
      <c r="W455" s="7"/>
      <c r="X455" s="7"/>
      <c r="Y455" s="7"/>
      <c r="Z455" s="7"/>
      <c r="AA455" s="7"/>
      <c r="AB455" s="7"/>
    </row>
    <row r="456" spans="1:28" ht="13.2">
      <c r="A456" s="163"/>
      <c r="B456" s="163"/>
      <c r="C456" s="159" t="s">
        <v>189</v>
      </c>
      <c r="D456" s="159" t="s">
        <v>190</v>
      </c>
      <c r="E456" s="159">
        <v>49</v>
      </c>
      <c r="F456" s="160">
        <v>0</v>
      </c>
      <c r="G456" s="161">
        <v>0</v>
      </c>
      <c r="H456" s="161">
        <v>0</v>
      </c>
      <c r="I456" s="161">
        <v>0</v>
      </c>
      <c r="J456" s="161">
        <v>0</v>
      </c>
      <c r="K456" s="161">
        <v>0</v>
      </c>
      <c r="L456" s="161">
        <v>0</v>
      </c>
      <c r="M456" s="161">
        <v>0</v>
      </c>
      <c r="N456" s="161">
        <v>0</v>
      </c>
      <c r="O456" s="161">
        <v>0</v>
      </c>
      <c r="P456" s="161">
        <v>15826.937830000001</v>
      </c>
      <c r="Q456" s="161">
        <v>0</v>
      </c>
      <c r="R456" s="162">
        <v>15826.937830000001</v>
      </c>
      <c r="S456" s="7"/>
      <c r="T456" s="7"/>
      <c r="U456" s="7"/>
      <c r="V456" s="7"/>
      <c r="W456" s="7"/>
      <c r="X456" s="7"/>
      <c r="Y456" s="7"/>
      <c r="Z456" s="7"/>
      <c r="AA456" s="7"/>
      <c r="AB456" s="7"/>
    </row>
    <row r="457" spans="1:28" ht="13.2">
      <c r="A457" s="163"/>
      <c r="B457" s="163"/>
      <c r="C457" s="159" t="s">
        <v>16</v>
      </c>
      <c r="D457" s="159" t="s">
        <v>191</v>
      </c>
      <c r="E457" s="159">
        <v>24</v>
      </c>
      <c r="F457" s="160">
        <v>0</v>
      </c>
      <c r="G457" s="161">
        <v>0</v>
      </c>
      <c r="H457" s="161">
        <v>0</v>
      </c>
      <c r="I457" s="161">
        <v>0</v>
      </c>
      <c r="J457" s="161">
        <v>0</v>
      </c>
      <c r="K457" s="161">
        <v>0</v>
      </c>
      <c r="L457" s="161">
        <v>0</v>
      </c>
      <c r="M457" s="161">
        <v>0</v>
      </c>
      <c r="N457" s="161">
        <v>0</v>
      </c>
      <c r="O457" s="161">
        <v>0</v>
      </c>
      <c r="P457" s="161">
        <v>38557.060409999998</v>
      </c>
      <c r="Q457" s="161">
        <v>0</v>
      </c>
      <c r="R457" s="162">
        <v>38557.060409999998</v>
      </c>
      <c r="S457" s="7"/>
      <c r="T457" s="7"/>
      <c r="U457" s="7"/>
      <c r="V457" s="7"/>
      <c r="W457" s="7"/>
      <c r="X457" s="7"/>
      <c r="Y457" s="7"/>
      <c r="Z457" s="7"/>
      <c r="AA457" s="7"/>
      <c r="AB457" s="7"/>
    </row>
    <row r="458" spans="1:28" ht="13.2">
      <c r="A458" s="163"/>
      <c r="B458" s="163"/>
      <c r="C458" s="163"/>
      <c r="D458" s="163"/>
      <c r="E458" s="164">
        <v>25</v>
      </c>
      <c r="F458" s="165">
        <v>0</v>
      </c>
      <c r="G458" s="118">
        <v>0</v>
      </c>
      <c r="H458" s="118">
        <v>0</v>
      </c>
      <c r="I458" s="118">
        <v>0</v>
      </c>
      <c r="J458" s="118">
        <v>0</v>
      </c>
      <c r="K458" s="118">
        <v>0</v>
      </c>
      <c r="L458" s="118">
        <v>0</v>
      </c>
      <c r="M458" s="118">
        <v>0</v>
      </c>
      <c r="N458" s="118">
        <v>0</v>
      </c>
      <c r="O458" s="118">
        <v>0</v>
      </c>
      <c r="P458" s="118">
        <v>27696.36493</v>
      </c>
      <c r="Q458" s="118">
        <v>0</v>
      </c>
      <c r="R458" s="166">
        <v>27696.36493</v>
      </c>
      <c r="S458" s="7"/>
      <c r="T458" s="7"/>
      <c r="U458" s="7"/>
      <c r="V458" s="7"/>
      <c r="W458" s="7"/>
      <c r="X458" s="7"/>
      <c r="Y458" s="7"/>
      <c r="Z458" s="7"/>
      <c r="AA458" s="7"/>
      <c r="AB458" s="7"/>
    </row>
    <row r="459" spans="1:28" ht="13.2">
      <c r="A459" s="163"/>
      <c r="B459" s="163"/>
      <c r="C459" s="163"/>
      <c r="D459" s="163"/>
      <c r="E459" s="164">
        <v>140</v>
      </c>
      <c r="F459" s="165">
        <v>0</v>
      </c>
      <c r="G459" s="118">
        <v>0</v>
      </c>
      <c r="H459" s="118">
        <v>0</v>
      </c>
      <c r="I459" s="118">
        <v>0</v>
      </c>
      <c r="J459" s="118">
        <v>0</v>
      </c>
      <c r="K459" s="118">
        <v>0</v>
      </c>
      <c r="L459" s="118">
        <v>0</v>
      </c>
      <c r="M459" s="118">
        <v>0</v>
      </c>
      <c r="N459" s="118">
        <v>0</v>
      </c>
      <c r="O459" s="118">
        <v>0</v>
      </c>
      <c r="P459" s="118">
        <v>8811.7809600000001</v>
      </c>
      <c r="Q459" s="118">
        <v>0</v>
      </c>
      <c r="R459" s="166">
        <v>8811.7809600000001</v>
      </c>
      <c r="S459" s="7"/>
      <c r="T459" s="7"/>
      <c r="U459" s="7"/>
      <c r="V459" s="7"/>
      <c r="W459" s="7"/>
      <c r="X459" s="7"/>
      <c r="Y459" s="7"/>
      <c r="Z459" s="7"/>
      <c r="AA459" s="7"/>
      <c r="AB459" s="7"/>
    </row>
    <row r="460" spans="1:28" ht="13.2">
      <c r="A460" s="163"/>
      <c r="B460" s="163"/>
      <c r="C460" s="163"/>
      <c r="D460" s="159" t="s">
        <v>267</v>
      </c>
      <c r="E460" s="159">
        <v>46</v>
      </c>
      <c r="F460" s="160">
        <v>0</v>
      </c>
      <c r="G460" s="161">
        <v>0</v>
      </c>
      <c r="H460" s="161">
        <v>0</v>
      </c>
      <c r="I460" s="161">
        <v>0</v>
      </c>
      <c r="J460" s="161">
        <v>0</v>
      </c>
      <c r="K460" s="161">
        <v>0</v>
      </c>
      <c r="L460" s="161">
        <v>0</v>
      </c>
      <c r="M460" s="161">
        <v>0</v>
      </c>
      <c r="N460" s="161">
        <v>0</v>
      </c>
      <c r="O460" s="161">
        <v>0</v>
      </c>
      <c r="P460" s="161">
        <v>21890.41892</v>
      </c>
      <c r="Q460" s="161">
        <v>0</v>
      </c>
      <c r="R460" s="162">
        <v>21890.41892</v>
      </c>
      <c r="S460" s="7"/>
      <c r="T460" s="7"/>
      <c r="U460" s="7"/>
      <c r="V460" s="7"/>
      <c r="W460" s="7"/>
      <c r="X460" s="7"/>
      <c r="Y460" s="7"/>
      <c r="Z460" s="7"/>
      <c r="AA460" s="7"/>
      <c r="AB460" s="7"/>
    </row>
    <row r="461" spans="1:28" ht="13.2">
      <c r="A461" s="163"/>
      <c r="B461" s="163"/>
      <c r="C461" s="163"/>
      <c r="D461" s="159" t="s">
        <v>284</v>
      </c>
      <c r="E461" s="159">
        <v>84</v>
      </c>
      <c r="F461" s="160">
        <v>0</v>
      </c>
      <c r="G461" s="161">
        <v>0</v>
      </c>
      <c r="H461" s="161">
        <v>0</v>
      </c>
      <c r="I461" s="161">
        <v>0</v>
      </c>
      <c r="J461" s="161">
        <v>0</v>
      </c>
      <c r="K461" s="161">
        <v>0</v>
      </c>
      <c r="L461" s="161">
        <v>0</v>
      </c>
      <c r="M461" s="161">
        <v>0</v>
      </c>
      <c r="N461" s="161">
        <v>0</v>
      </c>
      <c r="O461" s="161">
        <v>0</v>
      </c>
      <c r="P461" s="161">
        <v>18841.283059999998</v>
      </c>
      <c r="Q461" s="161">
        <v>0</v>
      </c>
      <c r="R461" s="162">
        <v>18841.283059999998</v>
      </c>
      <c r="S461" s="7"/>
      <c r="T461" s="7"/>
      <c r="U461" s="7"/>
      <c r="V461" s="7"/>
      <c r="W461" s="7"/>
      <c r="X461" s="7"/>
      <c r="Y461" s="7"/>
      <c r="Z461" s="7"/>
      <c r="AA461" s="7"/>
      <c r="AB461" s="7"/>
    </row>
    <row r="462" spans="1:28" ht="13.2">
      <c r="A462" s="163"/>
      <c r="B462" s="163"/>
      <c r="C462" s="163"/>
      <c r="D462" s="163"/>
      <c r="E462" s="164">
        <v>86</v>
      </c>
      <c r="F462" s="165">
        <v>0</v>
      </c>
      <c r="G462" s="118">
        <v>0</v>
      </c>
      <c r="H462" s="118">
        <v>0</v>
      </c>
      <c r="I462" s="118">
        <v>0</v>
      </c>
      <c r="J462" s="118">
        <v>0</v>
      </c>
      <c r="K462" s="118">
        <v>0</v>
      </c>
      <c r="L462" s="118">
        <v>0</v>
      </c>
      <c r="M462" s="118">
        <v>0</v>
      </c>
      <c r="N462" s="118">
        <v>0</v>
      </c>
      <c r="O462" s="118">
        <v>0</v>
      </c>
      <c r="P462" s="118">
        <v>56206.230210000002</v>
      </c>
      <c r="Q462" s="118">
        <v>0</v>
      </c>
      <c r="R462" s="166">
        <v>56206.230210000002</v>
      </c>
      <c r="S462" s="7"/>
      <c r="T462" s="7"/>
      <c r="U462" s="7"/>
      <c r="V462" s="7"/>
      <c r="W462" s="7"/>
      <c r="X462" s="7"/>
      <c r="Y462" s="7"/>
      <c r="Z462" s="7"/>
      <c r="AA462" s="7"/>
      <c r="AB462" s="7"/>
    </row>
    <row r="463" spans="1:28" ht="13.2">
      <c r="A463" s="163"/>
      <c r="B463" s="163"/>
      <c r="C463" s="163"/>
      <c r="D463" s="159" t="s">
        <v>285</v>
      </c>
      <c r="E463" s="159">
        <v>189</v>
      </c>
      <c r="F463" s="160">
        <v>0</v>
      </c>
      <c r="G463" s="161">
        <v>0</v>
      </c>
      <c r="H463" s="161">
        <v>0</v>
      </c>
      <c r="I463" s="161">
        <v>0</v>
      </c>
      <c r="J463" s="161">
        <v>0</v>
      </c>
      <c r="K463" s="161">
        <v>0</v>
      </c>
      <c r="L463" s="161">
        <v>0</v>
      </c>
      <c r="M463" s="161">
        <v>0</v>
      </c>
      <c r="N463" s="161">
        <v>0</v>
      </c>
      <c r="O463" s="161">
        <v>0</v>
      </c>
      <c r="P463" s="161">
        <v>7235.5063</v>
      </c>
      <c r="Q463" s="161">
        <v>0</v>
      </c>
      <c r="R463" s="162">
        <v>7235.5063</v>
      </c>
      <c r="S463" s="7"/>
      <c r="T463" s="7"/>
      <c r="U463" s="7"/>
      <c r="V463" s="7"/>
      <c r="W463" s="7"/>
      <c r="X463" s="7"/>
      <c r="Y463" s="7"/>
      <c r="Z463" s="7"/>
      <c r="AA463" s="7"/>
      <c r="AB463" s="7"/>
    </row>
    <row r="464" spans="1:28" ht="13.2">
      <c r="A464" s="163"/>
      <c r="B464" s="163"/>
      <c r="C464" s="163"/>
      <c r="D464" s="159" t="s">
        <v>16</v>
      </c>
      <c r="E464" s="159">
        <v>4</v>
      </c>
      <c r="F464" s="160">
        <v>0</v>
      </c>
      <c r="G464" s="161">
        <v>0</v>
      </c>
      <c r="H464" s="161">
        <v>0</v>
      </c>
      <c r="I464" s="161">
        <v>0</v>
      </c>
      <c r="J464" s="161">
        <v>0</v>
      </c>
      <c r="K464" s="161">
        <v>0</v>
      </c>
      <c r="L464" s="161">
        <v>0</v>
      </c>
      <c r="M464" s="161">
        <v>0</v>
      </c>
      <c r="N464" s="161">
        <v>0</v>
      </c>
      <c r="O464" s="161">
        <v>0</v>
      </c>
      <c r="P464" s="161">
        <v>67127.401450000005</v>
      </c>
      <c r="Q464" s="161">
        <v>0</v>
      </c>
      <c r="R464" s="162">
        <v>67127.401450000005</v>
      </c>
      <c r="S464" s="7"/>
      <c r="T464" s="7"/>
      <c r="U464" s="7"/>
      <c r="V464" s="7"/>
      <c r="W464" s="7"/>
      <c r="X464" s="7"/>
      <c r="Y464" s="7"/>
      <c r="Z464" s="7"/>
      <c r="AA464" s="7"/>
      <c r="AB464" s="7"/>
    </row>
    <row r="465" spans="1:28" ht="13.2">
      <c r="A465" s="163"/>
      <c r="B465" s="163"/>
      <c r="C465" s="163"/>
      <c r="D465" s="163"/>
      <c r="E465" s="164">
        <v>7</v>
      </c>
      <c r="F465" s="165">
        <v>0</v>
      </c>
      <c r="G465" s="118">
        <v>0</v>
      </c>
      <c r="H465" s="118">
        <v>0</v>
      </c>
      <c r="I465" s="118">
        <v>0</v>
      </c>
      <c r="J465" s="118">
        <v>0</v>
      </c>
      <c r="K465" s="118">
        <v>0</v>
      </c>
      <c r="L465" s="118">
        <v>0</v>
      </c>
      <c r="M465" s="118">
        <v>0</v>
      </c>
      <c r="N465" s="118">
        <v>0</v>
      </c>
      <c r="O465" s="118">
        <v>0</v>
      </c>
      <c r="P465" s="118">
        <v>27364.212620000002</v>
      </c>
      <c r="Q465" s="118">
        <v>0</v>
      </c>
      <c r="R465" s="166">
        <v>27364.212620000002</v>
      </c>
      <c r="S465" s="7"/>
      <c r="T465" s="7"/>
      <c r="U465" s="7"/>
      <c r="V465" s="7"/>
      <c r="W465" s="7"/>
      <c r="X465" s="7"/>
      <c r="Y465" s="7"/>
      <c r="Z465" s="7"/>
      <c r="AA465" s="7"/>
      <c r="AB465" s="7"/>
    </row>
    <row r="466" spans="1:28" ht="13.2">
      <c r="A466" s="163"/>
      <c r="B466" s="163"/>
      <c r="C466" s="163"/>
      <c r="D466" s="163"/>
      <c r="E466" s="164">
        <v>21</v>
      </c>
      <c r="F466" s="165">
        <v>0</v>
      </c>
      <c r="G466" s="118">
        <v>0</v>
      </c>
      <c r="H466" s="118">
        <v>0</v>
      </c>
      <c r="I466" s="118">
        <v>0</v>
      </c>
      <c r="J466" s="118">
        <v>0</v>
      </c>
      <c r="K466" s="118">
        <v>0</v>
      </c>
      <c r="L466" s="118">
        <v>0</v>
      </c>
      <c r="M466" s="118">
        <v>0</v>
      </c>
      <c r="N466" s="118">
        <v>0</v>
      </c>
      <c r="O466" s="118">
        <v>0</v>
      </c>
      <c r="P466" s="118">
        <v>15118.75627</v>
      </c>
      <c r="Q466" s="118">
        <v>0</v>
      </c>
      <c r="R466" s="166">
        <v>15118.75627</v>
      </c>
      <c r="S466" s="7"/>
      <c r="T466" s="7"/>
      <c r="U466" s="7"/>
      <c r="V466" s="7"/>
      <c r="W466" s="7"/>
      <c r="X466" s="7"/>
      <c r="Y466" s="7"/>
      <c r="Z466" s="7"/>
      <c r="AA466" s="7"/>
      <c r="AB466" s="7"/>
    </row>
    <row r="467" spans="1:28" ht="13.2">
      <c r="A467" s="163"/>
      <c r="B467" s="163"/>
      <c r="C467" s="163"/>
      <c r="D467" s="163"/>
      <c r="E467" s="164">
        <v>41</v>
      </c>
      <c r="F467" s="165">
        <v>0</v>
      </c>
      <c r="G467" s="118">
        <v>0</v>
      </c>
      <c r="H467" s="118">
        <v>0</v>
      </c>
      <c r="I467" s="118">
        <v>0</v>
      </c>
      <c r="J467" s="118">
        <v>0</v>
      </c>
      <c r="K467" s="118">
        <v>0</v>
      </c>
      <c r="L467" s="118">
        <v>0</v>
      </c>
      <c r="M467" s="118">
        <v>0</v>
      </c>
      <c r="N467" s="118">
        <v>0</v>
      </c>
      <c r="O467" s="118">
        <v>0</v>
      </c>
      <c r="P467" s="118">
        <v>66196.408620000002</v>
      </c>
      <c r="Q467" s="118">
        <v>0</v>
      </c>
      <c r="R467" s="166">
        <v>66196.408620000002</v>
      </c>
      <c r="S467" s="7"/>
      <c r="T467" s="7"/>
      <c r="U467" s="7"/>
      <c r="V467" s="7"/>
      <c r="W467" s="7"/>
      <c r="X467" s="7"/>
      <c r="Y467" s="7"/>
      <c r="Z467" s="7"/>
      <c r="AA467" s="7"/>
      <c r="AB467" s="7"/>
    </row>
    <row r="468" spans="1:28" ht="13.2">
      <c r="A468" s="163"/>
      <c r="B468" s="163"/>
      <c r="C468" s="163"/>
      <c r="D468" s="159" t="s">
        <v>193</v>
      </c>
      <c r="E468" s="159">
        <v>56</v>
      </c>
      <c r="F468" s="160">
        <v>0</v>
      </c>
      <c r="G468" s="161">
        <v>0</v>
      </c>
      <c r="H468" s="161">
        <v>0</v>
      </c>
      <c r="I468" s="161">
        <v>0</v>
      </c>
      <c r="J468" s="161">
        <v>0</v>
      </c>
      <c r="K468" s="161">
        <v>0</v>
      </c>
      <c r="L468" s="161">
        <v>0</v>
      </c>
      <c r="M468" s="161">
        <v>0</v>
      </c>
      <c r="N468" s="161">
        <v>0</v>
      </c>
      <c r="O468" s="161">
        <v>0</v>
      </c>
      <c r="P468" s="161">
        <v>16147.02815</v>
      </c>
      <c r="Q468" s="161">
        <v>0</v>
      </c>
      <c r="R468" s="162">
        <v>16147.02815</v>
      </c>
      <c r="S468" s="7"/>
      <c r="T468" s="7"/>
      <c r="U468" s="7"/>
      <c r="V468" s="7"/>
      <c r="W468" s="7"/>
      <c r="X468" s="7"/>
      <c r="Y468" s="7"/>
      <c r="Z468" s="7"/>
      <c r="AA468" s="7"/>
      <c r="AB468" s="7"/>
    </row>
    <row r="469" spans="1:28" ht="13.2">
      <c r="A469" s="163"/>
      <c r="B469" s="163"/>
      <c r="C469" s="163"/>
      <c r="D469" s="163"/>
      <c r="E469" s="164">
        <v>92</v>
      </c>
      <c r="F469" s="165">
        <v>0</v>
      </c>
      <c r="G469" s="118">
        <v>0</v>
      </c>
      <c r="H469" s="118">
        <v>0</v>
      </c>
      <c r="I469" s="118">
        <v>0</v>
      </c>
      <c r="J469" s="118">
        <v>0</v>
      </c>
      <c r="K469" s="118">
        <v>0</v>
      </c>
      <c r="L469" s="118">
        <v>0</v>
      </c>
      <c r="M469" s="118">
        <v>0</v>
      </c>
      <c r="N469" s="118">
        <v>0</v>
      </c>
      <c r="O469" s="118">
        <v>0</v>
      </c>
      <c r="P469" s="118">
        <v>17930.983690000001</v>
      </c>
      <c r="Q469" s="118">
        <v>0</v>
      </c>
      <c r="R469" s="166">
        <v>17930.983690000001</v>
      </c>
      <c r="S469" s="7"/>
      <c r="T469" s="7"/>
      <c r="U469" s="7"/>
      <c r="V469" s="7"/>
      <c r="W469" s="7"/>
      <c r="X469" s="7"/>
      <c r="Y469" s="7"/>
      <c r="Z469" s="7"/>
      <c r="AA469" s="7"/>
      <c r="AB469" s="7"/>
    </row>
    <row r="470" spans="1:28" ht="13.2">
      <c r="A470" s="163"/>
      <c r="B470" s="163"/>
      <c r="C470" s="163"/>
      <c r="D470" s="159" t="s">
        <v>194</v>
      </c>
      <c r="E470" s="159">
        <v>53</v>
      </c>
      <c r="F470" s="160">
        <v>0</v>
      </c>
      <c r="G470" s="161">
        <v>0</v>
      </c>
      <c r="H470" s="161">
        <v>0</v>
      </c>
      <c r="I470" s="161">
        <v>0</v>
      </c>
      <c r="J470" s="161">
        <v>0</v>
      </c>
      <c r="K470" s="161">
        <v>0</v>
      </c>
      <c r="L470" s="161">
        <v>0</v>
      </c>
      <c r="M470" s="161">
        <v>0</v>
      </c>
      <c r="N470" s="161">
        <v>0</v>
      </c>
      <c r="O470" s="161">
        <v>0</v>
      </c>
      <c r="P470" s="161">
        <v>10769.75915</v>
      </c>
      <c r="Q470" s="161">
        <v>0</v>
      </c>
      <c r="R470" s="162">
        <v>10769.75915</v>
      </c>
      <c r="S470" s="7"/>
      <c r="T470" s="7"/>
      <c r="U470" s="7"/>
      <c r="V470" s="7"/>
      <c r="W470" s="7"/>
      <c r="X470" s="7"/>
      <c r="Y470" s="7"/>
      <c r="Z470" s="7"/>
      <c r="AA470" s="7"/>
      <c r="AB470" s="7"/>
    </row>
    <row r="471" spans="1:28" ht="13.2">
      <c r="A471" s="163"/>
      <c r="B471" s="163"/>
      <c r="C471" s="163"/>
      <c r="D471" s="159" t="s">
        <v>195</v>
      </c>
      <c r="E471" s="159">
        <v>101</v>
      </c>
      <c r="F471" s="160">
        <v>0</v>
      </c>
      <c r="G471" s="161">
        <v>0</v>
      </c>
      <c r="H471" s="161">
        <v>0</v>
      </c>
      <c r="I471" s="161">
        <v>0</v>
      </c>
      <c r="J471" s="161">
        <v>0</v>
      </c>
      <c r="K471" s="161">
        <v>0</v>
      </c>
      <c r="L471" s="161">
        <v>0</v>
      </c>
      <c r="M471" s="161">
        <v>0</v>
      </c>
      <c r="N471" s="161">
        <v>0</v>
      </c>
      <c r="O471" s="161">
        <v>0</v>
      </c>
      <c r="P471" s="161">
        <v>11918.817509999999</v>
      </c>
      <c r="Q471" s="161">
        <v>0</v>
      </c>
      <c r="R471" s="162">
        <v>11918.817509999999</v>
      </c>
      <c r="S471" s="7"/>
      <c r="T471" s="7"/>
      <c r="U471" s="7"/>
      <c r="V471" s="7"/>
      <c r="W471" s="7"/>
      <c r="X471" s="7"/>
      <c r="Y471" s="7"/>
      <c r="Z471" s="7"/>
      <c r="AA471" s="7"/>
      <c r="AB471" s="7"/>
    </row>
    <row r="472" spans="1:28" ht="13.2">
      <c r="A472" s="163"/>
      <c r="B472" s="163"/>
      <c r="C472" s="163"/>
      <c r="D472" s="159" t="s">
        <v>268</v>
      </c>
      <c r="E472" s="159">
        <v>166</v>
      </c>
      <c r="F472" s="160">
        <v>0</v>
      </c>
      <c r="G472" s="161">
        <v>0</v>
      </c>
      <c r="H472" s="161">
        <v>0</v>
      </c>
      <c r="I472" s="161">
        <v>0</v>
      </c>
      <c r="J472" s="161">
        <v>0</v>
      </c>
      <c r="K472" s="161">
        <v>0</v>
      </c>
      <c r="L472" s="161">
        <v>0</v>
      </c>
      <c r="M472" s="161">
        <v>0</v>
      </c>
      <c r="N472" s="161">
        <v>0</v>
      </c>
      <c r="O472" s="161">
        <v>0</v>
      </c>
      <c r="P472" s="161">
        <v>14252.30848</v>
      </c>
      <c r="Q472" s="161">
        <v>0</v>
      </c>
      <c r="R472" s="162">
        <v>14252.30848</v>
      </c>
      <c r="S472" s="7"/>
      <c r="T472" s="7"/>
      <c r="U472" s="7"/>
      <c r="V472" s="7"/>
      <c r="W472" s="7"/>
      <c r="X472" s="7"/>
      <c r="Y472" s="7"/>
      <c r="Z472" s="7"/>
      <c r="AA472" s="7"/>
      <c r="AB472" s="7"/>
    </row>
    <row r="473" spans="1:28" ht="13.2">
      <c r="A473" s="163"/>
      <c r="B473" s="163"/>
      <c r="C473" s="163"/>
      <c r="D473" s="159" t="s">
        <v>269</v>
      </c>
      <c r="E473" s="159">
        <v>29</v>
      </c>
      <c r="F473" s="160">
        <v>0</v>
      </c>
      <c r="G473" s="161">
        <v>0</v>
      </c>
      <c r="H473" s="161">
        <v>0</v>
      </c>
      <c r="I473" s="161">
        <v>0</v>
      </c>
      <c r="J473" s="161">
        <v>0</v>
      </c>
      <c r="K473" s="161">
        <v>0</v>
      </c>
      <c r="L473" s="161">
        <v>0</v>
      </c>
      <c r="M473" s="161">
        <v>0</v>
      </c>
      <c r="N473" s="161">
        <v>0</v>
      </c>
      <c r="O473" s="161">
        <v>0</v>
      </c>
      <c r="P473" s="161">
        <v>20712.576140000001</v>
      </c>
      <c r="Q473" s="161">
        <v>0</v>
      </c>
      <c r="R473" s="162">
        <v>20712.576140000001</v>
      </c>
      <c r="S473" s="7"/>
      <c r="T473" s="7"/>
      <c r="U473" s="7"/>
      <c r="V473" s="7"/>
      <c r="W473" s="7"/>
      <c r="X473" s="7"/>
      <c r="Y473" s="7"/>
      <c r="Z473" s="7"/>
      <c r="AA473" s="7"/>
      <c r="AB473" s="7"/>
    </row>
    <row r="474" spans="1:28" ht="13.2">
      <c r="A474" s="163"/>
      <c r="B474" s="163"/>
      <c r="C474" s="163"/>
      <c r="D474" s="159" t="s">
        <v>286</v>
      </c>
      <c r="E474" s="159">
        <v>1</v>
      </c>
      <c r="F474" s="160">
        <v>0</v>
      </c>
      <c r="G474" s="161">
        <v>0</v>
      </c>
      <c r="H474" s="161">
        <v>0</v>
      </c>
      <c r="I474" s="161">
        <v>894366.50924000004</v>
      </c>
      <c r="J474" s="161">
        <v>90149.887739999991</v>
      </c>
      <c r="K474" s="161">
        <v>984516.39697999996</v>
      </c>
      <c r="L474" s="161">
        <v>506808.41501999996</v>
      </c>
      <c r="M474" s="161">
        <v>36158.242250000003</v>
      </c>
      <c r="N474" s="161">
        <v>542966.65726999997</v>
      </c>
      <c r="O474" s="161">
        <v>1527483.05425</v>
      </c>
      <c r="P474" s="161">
        <v>255517.02722999998</v>
      </c>
      <c r="Q474" s="161">
        <v>0</v>
      </c>
      <c r="R474" s="162">
        <v>255517.02722999998</v>
      </c>
      <c r="S474" s="7"/>
      <c r="T474" s="7"/>
      <c r="U474" s="7"/>
      <c r="V474" s="7"/>
      <c r="W474" s="7"/>
      <c r="X474" s="7"/>
      <c r="Y474" s="7"/>
      <c r="Z474" s="7"/>
      <c r="AA474" s="7"/>
      <c r="AB474" s="7"/>
    </row>
    <row r="475" spans="1:28" ht="13.2">
      <c r="A475" s="163"/>
      <c r="B475" s="163"/>
      <c r="C475" s="163"/>
      <c r="D475" s="163"/>
      <c r="E475" s="164">
        <v>8</v>
      </c>
      <c r="F475" s="165">
        <v>0</v>
      </c>
      <c r="G475" s="118">
        <v>0</v>
      </c>
      <c r="H475" s="118">
        <v>0</v>
      </c>
      <c r="I475" s="118">
        <v>0</v>
      </c>
      <c r="J475" s="118">
        <v>0</v>
      </c>
      <c r="K475" s="118">
        <v>0</v>
      </c>
      <c r="L475" s="118">
        <v>0</v>
      </c>
      <c r="M475" s="118">
        <v>0</v>
      </c>
      <c r="N475" s="118">
        <v>0</v>
      </c>
      <c r="O475" s="118">
        <v>0</v>
      </c>
      <c r="P475" s="118">
        <v>24181.56121</v>
      </c>
      <c r="Q475" s="118">
        <v>0</v>
      </c>
      <c r="R475" s="166">
        <v>24181.56121</v>
      </c>
      <c r="S475" s="7"/>
      <c r="T475" s="7"/>
      <c r="U475" s="7"/>
      <c r="V475" s="7"/>
      <c r="W475" s="7"/>
      <c r="X475" s="7"/>
      <c r="Y475" s="7"/>
      <c r="Z475" s="7"/>
      <c r="AA475" s="7"/>
      <c r="AB475" s="7"/>
    </row>
    <row r="476" spans="1:28" ht="18" customHeight="1">
      <c r="A476" s="163"/>
      <c r="B476" s="163"/>
      <c r="C476" s="163"/>
      <c r="D476" s="163"/>
      <c r="E476" s="164">
        <v>17</v>
      </c>
      <c r="F476" s="165">
        <v>0</v>
      </c>
      <c r="G476" s="118">
        <v>0</v>
      </c>
      <c r="H476" s="118">
        <v>0</v>
      </c>
      <c r="I476" s="118">
        <v>0</v>
      </c>
      <c r="J476" s="118">
        <v>0</v>
      </c>
      <c r="K476" s="118">
        <v>0</v>
      </c>
      <c r="L476" s="118">
        <v>0</v>
      </c>
      <c r="M476" s="118">
        <v>0</v>
      </c>
      <c r="N476" s="118">
        <v>0</v>
      </c>
      <c r="O476" s="118">
        <v>0</v>
      </c>
      <c r="P476" s="118">
        <v>18819.27389</v>
      </c>
      <c r="Q476" s="118">
        <v>0</v>
      </c>
      <c r="R476" s="166">
        <v>18819.27389</v>
      </c>
      <c r="S476" s="7"/>
      <c r="T476" s="7"/>
      <c r="U476" s="7"/>
      <c r="V476" s="7"/>
      <c r="W476" s="7"/>
      <c r="X476" s="7"/>
      <c r="Y476" s="7"/>
      <c r="Z476" s="7"/>
      <c r="AA476" s="7"/>
      <c r="AB476" s="7"/>
    </row>
    <row r="477" spans="1:28" ht="13.2">
      <c r="A477" s="163"/>
      <c r="B477" s="163"/>
      <c r="C477" s="163"/>
      <c r="D477" s="163"/>
      <c r="E477" s="164">
        <v>93</v>
      </c>
      <c r="F477" s="165">
        <v>0</v>
      </c>
      <c r="G477" s="118">
        <v>0</v>
      </c>
      <c r="H477" s="118">
        <v>0</v>
      </c>
      <c r="I477" s="118">
        <v>0</v>
      </c>
      <c r="J477" s="118">
        <v>0</v>
      </c>
      <c r="K477" s="118">
        <v>0</v>
      </c>
      <c r="L477" s="118">
        <v>0</v>
      </c>
      <c r="M477" s="118">
        <v>0</v>
      </c>
      <c r="N477" s="118">
        <v>0</v>
      </c>
      <c r="O477" s="118">
        <v>0</v>
      </c>
      <c r="P477" s="118">
        <v>19109.51959</v>
      </c>
      <c r="Q477" s="118">
        <v>0</v>
      </c>
      <c r="R477" s="166">
        <v>19109.51959</v>
      </c>
      <c r="S477" s="7"/>
      <c r="T477" s="7"/>
      <c r="U477" s="7"/>
      <c r="V477" s="7"/>
      <c r="W477" s="7"/>
      <c r="X477" s="7"/>
      <c r="Y477" s="7"/>
      <c r="Z477" s="7"/>
      <c r="AA477" s="7"/>
      <c r="AB477" s="7"/>
    </row>
    <row r="478" spans="1:28" ht="13.2">
      <c r="A478" s="163"/>
      <c r="B478" s="163"/>
      <c r="C478" s="163"/>
      <c r="D478" s="159" t="s">
        <v>197</v>
      </c>
      <c r="E478" s="159">
        <v>48</v>
      </c>
      <c r="F478" s="160">
        <v>0</v>
      </c>
      <c r="G478" s="161">
        <v>0</v>
      </c>
      <c r="H478" s="161">
        <v>0</v>
      </c>
      <c r="I478" s="161">
        <v>0</v>
      </c>
      <c r="J478" s="161">
        <v>0</v>
      </c>
      <c r="K478" s="161">
        <v>0</v>
      </c>
      <c r="L478" s="161">
        <v>0</v>
      </c>
      <c r="M478" s="161">
        <v>0</v>
      </c>
      <c r="N478" s="161">
        <v>0</v>
      </c>
      <c r="O478" s="161">
        <v>0</v>
      </c>
      <c r="P478" s="161">
        <v>18139.706610000001</v>
      </c>
      <c r="Q478" s="161">
        <v>0</v>
      </c>
      <c r="R478" s="162">
        <v>18139.706610000001</v>
      </c>
      <c r="S478" s="7"/>
      <c r="T478" s="7"/>
      <c r="U478" s="7"/>
      <c r="V478" s="7"/>
      <c r="W478" s="7"/>
      <c r="X478" s="7"/>
      <c r="Y478" s="7"/>
      <c r="Z478" s="7"/>
      <c r="AA478" s="7"/>
      <c r="AB478" s="7"/>
    </row>
    <row r="479" spans="1:28" ht="13.2">
      <c r="A479" s="163"/>
      <c r="B479" s="163"/>
      <c r="C479" s="163"/>
      <c r="D479" s="163"/>
      <c r="E479" s="164">
        <v>146</v>
      </c>
      <c r="F479" s="165">
        <v>0</v>
      </c>
      <c r="G479" s="118">
        <v>0</v>
      </c>
      <c r="H479" s="118">
        <v>0</v>
      </c>
      <c r="I479" s="118">
        <v>0</v>
      </c>
      <c r="J479" s="118">
        <v>0</v>
      </c>
      <c r="K479" s="118">
        <v>0</v>
      </c>
      <c r="L479" s="118">
        <v>0</v>
      </c>
      <c r="M479" s="118">
        <v>0</v>
      </c>
      <c r="N479" s="118">
        <v>0</v>
      </c>
      <c r="O479" s="118">
        <v>0</v>
      </c>
      <c r="P479" s="118">
        <v>4302.5776699999997</v>
      </c>
      <c r="Q479" s="118">
        <v>0</v>
      </c>
      <c r="R479" s="166">
        <v>4302.5776699999997</v>
      </c>
      <c r="S479" s="7"/>
      <c r="T479" s="7"/>
      <c r="U479" s="7"/>
      <c r="V479" s="7"/>
      <c r="W479" s="7"/>
      <c r="X479" s="7"/>
      <c r="Y479" s="7"/>
      <c r="Z479" s="7"/>
      <c r="AA479" s="7"/>
      <c r="AB479" s="7"/>
    </row>
    <row r="480" spans="1:28" ht="13.2">
      <c r="A480" s="163"/>
      <c r="B480" s="163"/>
      <c r="C480" s="163"/>
      <c r="D480" s="163"/>
      <c r="E480" s="164">
        <v>201</v>
      </c>
      <c r="F480" s="165">
        <v>0</v>
      </c>
      <c r="G480" s="118">
        <v>0</v>
      </c>
      <c r="H480" s="118">
        <v>0</v>
      </c>
      <c r="I480" s="118">
        <v>0</v>
      </c>
      <c r="J480" s="118">
        <v>0</v>
      </c>
      <c r="K480" s="118">
        <v>0</v>
      </c>
      <c r="L480" s="118">
        <v>0</v>
      </c>
      <c r="M480" s="118">
        <v>0</v>
      </c>
      <c r="N480" s="118">
        <v>0</v>
      </c>
      <c r="O480" s="118">
        <v>0</v>
      </c>
      <c r="P480" s="118">
        <v>2750.7666300000001</v>
      </c>
      <c r="Q480" s="118">
        <v>0</v>
      </c>
      <c r="R480" s="166">
        <v>2750.7666300000001</v>
      </c>
      <c r="S480" s="7"/>
      <c r="T480" s="7"/>
      <c r="U480" s="7"/>
      <c r="V480" s="7"/>
      <c r="W480" s="7"/>
      <c r="X480" s="7"/>
      <c r="Y480" s="7"/>
      <c r="Z480" s="7"/>
      <c r="AA480" s="7"/>
      <c r="AB480" s="7"/>
    </row>
    <row r="481" spans="1:28" ht="13.2">
      <c r="A481" s="163"/>
      <c r="B481" s="163"/>
      <c r="C481" s="163"/>
      <c r="D481" s="163"/>
      <c r="E481" s="164">
        <v>205</v>
      </c>
      <c r="F481" s="165">
        <v>0</v>
      </c>
      <c r="G481" s="118">
        <v>0</v>
      </c>
      <c r="H481" s="118">
        <v>0</v>
      </c>
      <c r="I481" s="118">
        <v>0</v>
      </c>
      <c r="J481" s="118">
        <v>0</v>
      </c>
      <c r="K481" s="118">
        <v>0</v>
      </c>
      <c r="L481" s="118">
        <v>0</v>
      </c>
      <c r="M481" s="118">
        <v>0</v>
      </c>
      <c r="N481" s="118">
        <v>0</v>
      </c>
      <c r="O481" s="118">
        <v>0</v>
      </c>
      <c r="P481" s="118">
        <v>1784.1709099999998</v>
      </c>
      <c r="Q481" s="118">
        <v>0</v>
      </c>
      <c r="R481" s="166">
        <v>1784.1709099999998</v>
      </c>
      <c r="S481" s="7"/>
      <c r="T481" s="7"/>
      <c r="U481" s="7"/>
      <c r="V481" s="7"/>
      <c r="W481" s="7"/>
      <c r="X481" s="7"/>
      <c r="Y481" s="7"/>
      <c r="Z481" s="7"/>
      <c r="AA481" s="7"/>
      <c r="AB481" s="7"/>
    </row>
    <row r="482" spans="1:28" ht="13.2">
      <c r="A482" s="163"/>
      <c r="B482" s="163"/>
      <c r="C482" s="163"/>
      <c r="D482" s="159" t="s">
        <v>270</v>
      </c>
      <c r="E482" s="159">
        <v>99</v>
      </c>
      <c r="F482" s="160">
        <v>0</v>
      </c>
      <c r="G482" s="161">
        <v>0</v>
      </c>
      <c r="H482" s="161">
        <v>0</v>
      </c>
      <c r="I482" s="161">
        <v>0</v>
      </c>
      <c r="J482" s="161">
        <v>0</v>
      </c>
      <c r="K482" s="161">
        <v>0</v>
      </c>
      <c r="L482" s="161">
        <v>0</v>
      </c>
      <c r="M482" s="161">
        <v>0</v>
      </c>
      <c r="N482" s="161">
        <v>0</v>
      </c>
      <c r="O482" s="161">
        <v>0</v>
      </c>
      <c r="P482" s="161">
        <v>22033.996569999999</v>
      </c>
      <c r="Q482" s="161">
        <v>0</v>
      </c>
      <c r="R482" s="162">
        <v>22033.996569999999</v>
      </c>
      <c r="S482" s="7"/>
      <c r="T482" s="7"/>
      <c r="U482" s="7"/>
      <c r="V482" s="7"/>
      <c r="W482" s="7"/>
      <c r="X482" s="7"/>
      <c r="Y482" s="7"/>
      <c r="Z482" s="7"/>
      <c r="AA482" s="7"/>
      <c r="AB482" s="7"/>
    </row>
    <row r="483" spans="1:28" ht="13.2">
      <c r="A483" s="163"/>
      <c r="B483" s="163"/>
      <c r="C483" s="163"/>
      <c r="D483" s="159" t="s">
        <v>198</v>
      </c>
      <c r="E483" s="159">
        <v>27</v>
      </c>
      <c r="F483" s="160">
        <v>0</v>
      </c>
      <c r="G483" s="161">
        <v>0</v>
      </c>
      <c r="H483" s="161">
        <v>0</v>
      </c>
      <c r="I483" s="161">
        <v>0</v>
      </c>
      <c r="J483" s="161">
        <v>0</v>
      </c>
      <c r="K483" s="161">
        <v>0</v>
      </c>
      <c r="L483" s="161">
        <v>0</v>
      </c>
      <c r="M483" s="161">
        <v>0</v>
      </c>
      <c r="N483" s="161">
        <v>0</v>
      </c>
      <c r="O483" s="161">
        <v>0</v>
      </c>
      <c r="P483" s="161">
        <v>32601.661660000002</v>
      </c>
      <c r="Q483" s="161">
        <v>0</v>
      </c>
      <c r="R483" s="162">
        <v>32601.661660000002</v>
      </c>
      <c r="S483" s="7"/>
      <c r="T483" s="7"/>
      <c r="U483" s="7"/>
      <c r="V483" s="7"/>
      <c r="W483" s="7"/>
      <c r="X483" s="7"/>
      <c r="Y483" s="7"/>
      <c r="Z483" s="7"/>
      <c r="AA483" s="7"/>
      <c r="AB483" s="7"/>
    </row>
    <row r="484" spans="1:28" ht="13.2">
      <c r="A484" s="163"/>
      <c r="B484" s="163"/>
      <c r="C484" s="163"/>
      <c r="D484" s="163"/>
      <c r="E484" s="164">
        <v>177</v>
      </c>
      <c r="F484" s="165">
        <v>0</v>
      </c>
      <c r="G484" s="118">
        <v>0</v>
      </c>
      <c r="H484" s="118">
        <v>0</v>
      </c>
      <c r="I484" s="118">
        <v>0</v>
      </c>
      <c r="J484" s="118">
        <v>0</v>
      </c>
      <c r="K484" s="118">
        <v>0</v>
      </c>
      <c r="L484" s="118">
        <v>0</v>
      </c>
      <c r="M484" s="118">
        <v>0</v>
      </c>
      <c r="N484" s="118">
        <v>0</v>
      </c>
      <c r="O484" s="118">
        <v>0</v>
      </c>
      <c r="P484" s="118">
        <v>3007.7002299999999</v>
      </c>
      <c r="Q484" s="118">
        <v>0</v>
      </c>
      <c r="R484" s="166">
        <v>3007.7002299999999</v>
      </c>
      <c r="S484" s="7"/>
      <c r="T484" s="7"/>
      <c r="U484" s="7"/>
      <c r="V484" s="7"/>
      <c r="W484" s="7"/>
      <c r="X484" s="7"/>
      <c r="Y484" s="7"/>
      <c r="Z484" s="7"/>
      <c r="AA484" s="7"/>
      <c r="AB484" s="7"/>
    </row>
    <row r="485" spans="1:28" ht="13.2">
      <c r="A485" s="163"/>
      <c r="B485" s="163"/>
      <c r="C485" s="163"/>
      <c r="D485" s="159" t="s">
        <v>199</v>
      </c>
      <c r="E485" s="159">
        <v>154</v>
      </c>
      <c r="F485" s="160">
        <v>0</v>
      </c>
      <c r="G485" s="161">
        <v>0</v>
      </c>
      <c r="H485" s="161">
        <v>0</v>
      </c>
      <c r="I485" s="161">
        <v>0</v>
      </c>
      <c r="J485" s="161">
        <v>0</v>
      </c>
      <c r="K485" s="161">
        <v>0</v>
      </c>
      <c r="L485" s="161">
        <v>0</v>
      </c>
      <c r="M485" s="161">
        <v>0</v>
      </c>
      <c r="N485" s="161">
        <v>0</v>
      </c>
      <c r="O485" s="161">
        <v>0</v>
      </c>
      <c r="P485" s="161">
        <v>6631.33464</v>
      </c>
      <c r="Q485" s="161">
        <v>0</v>
      </c>
      <c r="R485" s="162">
        <v>6631.33464</v>
      </c>
      <c r="S485" s="7"/>
      <c r="T485" s="7"/>
      <c r="U485" s="7"/>
      <c r="V485" s="7"/>
      <c r="W485" s="7"/>
      <c r="X485" s="7"/>
      <c r="Y485" s="7"/>
      <c r="Z485" s="7"/>
      <c r="AA485" s="7"/>
      <c r="AB485" s="7"/>
    </row>
    <row r="486" spans="1:28" ht="13.2">
      <c r="A486" s="163"/>
      <c r="B486" s="163"/>
      <c r="C486" s="163"/>
      <c r="D486" s="159" t="s">
        <v>271</v>
      </c>
      <c r="E486" s="159">
        <v>23</v>
      </c>
      <c r="F486" s="160">
        <v>0</v>
      </c>
      <c r="G486" s="161">
        <v>0</v>
      </c>
      <c r="H486" s="161">
        <v>0</v>
      </c>
      <c r="I486" s="161">
        <v>0</v>
      </c>
      <c r="J486" s="161">
        <v>0</v>
      </c>
      <c r="K486" s="161">
        <v>0</v>
      </c>
      <c r="L486" s="161">
        <v>0</v>
      </c>
      <c r="M486" s="161">
        <v>0</v>
      </c>
      <c r="N486" s="161">
        <v>0</v>
      </c>
      <c r="O486" s="161">
        <v>0</v>
      </c>
      <c r="P486" s="161">
        <v>30194.696809999998</v>
      </c>
      <c r="Q486" s="161">
        <v>0</v>
      </c>
      <c r="R486" s="162">
        <v>30194.696809999998</v>
      </c>
      <c r="S486" s="7"/>
      <c r="T486" s="7"/>
      <c r="U486" s="7"/>
      <c r="V486" s="7"/>
      <c r="W486" s="7"/>
      <c r="X486" s="7"/>
      <c r="Y486" s="7"/>
      <c r="Z486" s="7"/>
      <c r="AA486" s="7"/>
      <c r="AB486" s="7"/>
    </row>
    <row r="487" spans="1:28" ht="13.2">
      <c r="A487" s="163"/>
      <c r="B487" s="163"/>
      <c r="C487" s="163"/>
      <c r="D487" s="163"/>
      <c r="E487" s="164">
        <v>42</v>
      </c>
      <c r="F487" s="165">
        <v>0</v>
      </c>
      <c r="G487" s="118">
        <v>0</v>
      </c>
      <c r="H487" s="118">
        <v>0</v>
      </c>
      <c r="I487" s="118">
        <v>0</v>
      </c>
      <c r="J487" s="118">
        <v>0</v>
      </c>
      <c r="K487" s="118">
        <v>0</v>
      </c>
      <c r="L487" s="118">
        <v>0</v>
      </c>
      <c r="M487" s="118">
        <v>0</v>
      </c>
      <c r="N487" s="118">
        <v>0</v>
      </c>
      <c r="O487" s="118">
        <v>0</v>
      </c>
      <c r="P487" s="118">
        <v>20064.283719999999</v>
      </c>
      <c r="Q487" s="118">
        <v>0</v>
      </c>
      <c r="R487" s="166">
        <v>20064.283719999999</v>
      </c>
      <c r="S487" s="7"/>
      <c r="T487" s="7"/>
      <c r="U487" s="7"/>
      <c r="V487" s="7"/>
      <c r="W487" s="7"/>
      <c r="X487" s="7"/>
      <c r="Y487" s="7"/>
      <c r="Z487" s="7"/>
      <c r="AA487" s="7"/>
      <c r="AB487" s="7"/>
    </row>
    <row r="488" spans="1:28" ht="13.2">
      <c r="A488" s="163"/>
      <c r="B488" s="163"/>
      <c r="C488" s="163"/>
      <c r="D488" s="163"/>
      <c r="E488" s="164">
        <v>91</v>
      </c>
      <c r="F488" s="165">
        <v>0</v>
      </c>
      <c r="G488" s="118">
        <v>0</v>
      </c>
      <c r="H488" s="118">
        <v>0</v>
      </c>
      <c r="I488" s="118">
        <v>0</v>
      </c>
      <c r="J488" s="118">
        <v>0</v>
      </c>
      <c r="K488" s="118">
        <v>0</v>
      </c>
      <c r="L488" s="118">
        <v>0</v>
      </c>
      <c r="M488" s="118">
        <v>0</v>
      </c>
      <c r="N488" s="118">
        <v>0</v>
      </c>
      <c r="O488" s="118">
        <v>0</v>
      </c>
      <c r="P488" s="118">
        <v>17354.379570000001</v>
      </c>
      <c r="Q488" s="118">
        <v>0</v>
      </c>
      <c r="R488" s="166">
        <v>17354.379570000001</v>
      </c>
      <c r="S488" s="7"/>
      <c r="T488" s="7"/>
      <c r="U488" s="7"/>
      <c r="V488" s="7"/>
      <c r="W488" s="7"/>
      <c r="X488" s="7"/>
      <c r="Y488" s="7"/>
      <c r="Z488" s="7"/>
      <c r="AA488" s="7"/>
      <c r="AB488" s="7"/>
    </row>
    <row r="489" spans="1:28" ht="13.2">
      <c r="A489" s="163"/>
      <c r="B489" s="163"/>
      <c r="C489" s="163"/>
      <c r="D489" s="163"/>
      <c r="E489" s="164">
        <v>74</v>
      </c>
      <c r="F489" s="165">
        <v>0</v>
      </c>
      <c r="G489" s="118">
        <v>0</v>
      </c>
      <c r="H489" s="118">
        <v>0</v>
      </c>
      <c r="I489" s="118">
        <v>0</v>
      </c>
      <c r="J489" s="118">
        <v>0</v>
      </c>
      <c r="K489" s="118">
        <v>0</v>
      </c>
      <c r="L489" s="118">
        <v>0</v>
      </c>
      <c r="M489" s="118">
        <v>0</v>
      </c>
      <c r="N489" s="118">
        <v>0</v>
      </c>
      <c r="O489" s="118">
        <v>0</v>
      </c>
      <c r="P489" s="118">
        <v>17754.844440000001</v>
      </c>
      <c r="Q489" s="118">
        <v>0</v>
      </c>
      <c r="R489" s="166">
        <v>17754.844440000001</v>
      </c>
      <c r="S489" s="7"/>
      <c r="T489" s="7"/>
      <c r="U489" s="7"/>
      <c r="V489" s="7"/>
      <c r="W489" s="7"/>
      <c r="X489" s="7"/>
      <c r="Y489" s="7"/>
      <c r="Z489" s="7"/>
      <c r="AA489" s="7"/>
      <c r="AB489" s="7"/>
    </row>
    <row r="490" spans="1:28" ht="13.2">
      <c r="A490" s="163"/>
      <c r="B490" s="163"/>
      <c r="C490" s="163"/>
      <c r="D490" s="163"/>
      <c r="E490" s="164">
        <v>145</v>
      </c>
      <c r="F490" s="165">
        <v>0</v>
      </c>
      <c r="G490" s="118">
        <v>0</v>
      </c>
      <c r="H490" s="118">
        <v>0</v>
      </c>
      <c r="I490" s="118">
        <v>0</v>
      </c>
      <c r="J490" s="118">
        <v>0</v>
      </c>
      <c r="K490" s="118">
        <v>0</v>
      </c>
      <c r="L490" s="118">
        <v>0</v>
      </c>
      <c r="M490" s="118">
        <v>0</v>
      </c>
      <c r="N490" s="118">
        <v>0</v>
      </c>
      <c r="O490" s="118">
        <v>0</v>
      </c>
      <c r="P490" s="118">
        <v>5106.1437999999998</v>
      </c>
      <c r="Q490" s="118">
        <v>0</v>
      </c>
      <c r="R490" s="166">
        <v>5106.1437999999998</v>
      </c>
      <c r="S490" s="7"/>
      <c r="T490" s="7"/>
      <c r="U490" s="7"/>
      <c r="V490" s="7"/>
      <c r="W490" s="7"/>
      <c r="X490" s="7"/>
      <c r="Y490" s="7"/>
      <c r="Z490" s="7"/>
      <c r="AA490" s="7"/>
      <c r="AB490" s="7"/>
    </row>
    <row r="491" spans="1:28" ht="13.2">
      <c r="A491" s="163"/>
      <c r="B491" s="163"/>
      <c r="C491" s="163"/>
      <c r="D491" s="163"/>
      <c r="E491" s="164">
        <v>169</v>
      </c>
      <c r="F491" s="165">
        <v>0</v>
      </c>
      <c r="G491" s="118">
        <v>0</v>
      </c>
      <c r="H491" s="118">
        <v>0</v>
      </c>
      <c r="I491" s="118">
        <v>0</v>
      </c>
      <c r="J491" s="118">
        <v>0</v>
      </c>
      <c r="K491" s="118">
        <v>0</v>
      </c>
      <c r="L491" s="118">
        <v>0</v>
      </c>
      <c r="M491" s="118">
        <v>0</v>
      </c>
      <c r="N491" s="118">
        <v>0</v>
      </c>
      <c r="O491" s="118">
        <v>0</v>
      </c>
      <c r="P491" s="118">
        <v>4054.1448300000002</v>
      </c>
      <c r="Q491" s="118">
        <v>0</v>
      </c>
      <c r="R491" s="166">
        <v>4054.1448300000002</v>
      </c>
      <c r="S491" s="7"/>
      <c r="T491" s="7"/>
      <c r="U491" s="7"/>
      <c r="V491" s="7"/>
      <c r="W491" s="7"/>
      <c r="X491" s="7"/>
      <c r="Y491" s="7"/>
      <c r="Z491" s="7"/>
      <c r="AA491" s="7"/>
      <c r="AB491" s="7"/>
    </row>
    <row r="492" spans="1:28" ht="13.2">
      <c r="A492" s="163"/>
      <c r="B492" s="163"/>
      <c r="C492" s="163"/>
      <c r="D492" s="163"/>
      <c r="E492" s="164">
        <v>188</v>
      </c>
      <c r="F492" s="165">
        <v>0</v>
      </c>
      <c r="G492" s="118">
        <v>0</v>
      </c>
      <c r="H492" s="118">
        <v>0</v>
      </c>
      <c r="I492" s="118">
        <v>0</v>
      </c>
      <c r="J492" s="118">
        <v>0</v>
      </c>
      <c r="K492" s="118">
        <v>0</v>
      </c>
      <c r="L492" s="118">
        <v>0</v>
      </c>
      <c r="M492" s="118">
        <v>0</v>
      </c>
      <c r="N492" s="118">
        <v>0</v>
      </c>
      <c r="O492" s="118">
        <v>0</v>
      </c>
      <c r="P492" s="118">
        <v>2055.1059299999997</v>
      </c>
      <c r="Q492" s="118">
        <v>0</v>
      </c>
      <c r="R492" s="166">
        <v>2055.1059299999997</v>
      </c>
      <c r="S492" s="7"/>
      <c r="T492" s="7"/>
      <c r="U492" s="7"/>
      <c r="V492" s="7"/>
      <c r="W492" s="7"/>
      <c r="X492" s="7"/>
      <c r="Y492" s="7"/>
      <c r="Z492" s="7"/>
      <c r="AA492" s="7"/>
      <c r="AB492" s="7"/>
    </row>
    <row r="493" spans="1:28" ht="13.2">
      <c r="A493" s="163"/>
      <c r="B493" s="163"/>
      <c r="C493" s="163"/>
      <c r="D493" s="159" t="s">
        <v>200</v>
      </c>
      <c r="E493" s="159">
        <v>102</v>
      </c>
      <c r="F493" s="160">
        <v>0</v>
      </c>
      <c r="G493" s="161">
        <v>0</v>
      </c>
      <c r="H493" s="161">
        <v>0</v>
      </c>
      <c r="I493" s="161">
        <v>0</v>
      </c>
      <c r="J493" s="161">
        <v>0</v>
      </c>
      <c r="K493" s="161">
        <v>0</v>
      </c>
      <c r="L493" s="161">
        <v>0</v>
      </c>
      <c r="M493" s="161">
        <v>0</v>
      </c>
      <c r="N493" s="161">
        <v>0</v>
      </c>
      <c r="O493" s="161">
        <v>0</v>
      </c>
      <c r="P493" s="161">
        <v>12083.94758</v>
      </c>
      <c r="Q493" s="161">
        <v>0</v>
      </c>
      <c r="R493" s="162">
        <v>12083.94758</v>
      </c>
      <c r="S493" s="7"/>
      <c r="T493" s="7"/>
      <c r="U493" s="7"/>
      <c r="V493" s="7"/>
      <c r="W493" s="7"/>
      <c r="X493" s="7"/>
      <c r="Y493" s="7"/>
      <c r="Z493" s="7"/>
      <c r="AA493" s="7"/>
      <c r="AB493" s="7"/>
    </row>
    <row r="494" spans="1:28" ht="13.2">
      <c r="A494" s="163"/>
      <c r="B494" s="163"/>
      <c r="C494" s="163"/>
      <c r="D494" s="159" t="s">
        <v>201</v>
      </c>
      <c r="E494" s="159">
        <v>100</v>
      </c>
      <c r="F494" s="160">
        <v>0</v>
      </c>
      <c r="G494" s="161">
        <v>0</v>
      </c>
      <c r="H494" s="161">
        <v>0</v>
      </c>
      <c r="I494" s="161">
        <v>0</v>
      </c>
      <c r="J494" s="161">
        <v>0</v>
      </c>
      <c r="K494" s="161">
        <v>0</v>
      </c>
      <c r="L494" s="161">
        <v>0</v>
      </c>
      <c r="M494" s="161">
        <v>0</v>
      </c>
      <c r="N494" s="161">
        <v>0</v>
      </c>
      <c r="O494" s="161">
        <v>0</v>
      </c>
      <c r="P494" s="161">
        <v>20550.03759</v>
      </c>
      <c r="Q494" s="161">
        <v>0</v>
      </c>
      <c r="R494" s="162">
        <v>20550.03759</v>
      </c>
      <c r="S494" s="7"/>
      <c r="T494" s="7"/>
      <c r="U494" s="7"/>
      <c r="V494" s="7"/>
      <c r="W494" s="7"/>
      <c r="X494" s="7"/>
      <c r="Y494" s="7"/>
      <c r="Z494" s="7"/>
      <c r="AA494" s="7"/>
      <c r="AB494" s="7"/>
    </row>
    <row r="495" spans="1:28" ht="13.2">
      <c r="A495" s="163"/>
      <c r="B495" s="163"/>
      <c r="C495" s="163"/>
      <c r="D495" s="159" t="s">
        <v>249</v>
      </c>
      <c r="E495" s="159">
        <v>12</v>
      </c>
      <c r="F495" s="160">
        <v>0</v>
      </c>
      <c r="G495" s="161">
        <v>0</v>
      </c>
      <c r="H495" s="161">
        <v>0</v>
      </c>
      <c r="I495" s="161">
        <v>0</v>
      </c>
      <c r="J495" s="161">
        <v>0</v>
      </c>
      <c r="K495" s="161">
        <v>0</v>
      </c>
      <c r="L495" s="161">
        <v>0</v>
      </c>
      <c r="M495" s="161">
        <v>0</v>
      </c>
      <c r="N495" s="161">
        <v>0</v>
      </c>
      <c r="O495" s="161">
        <v>0</v>
      </c>
      <c r="P495" s="161">
        <v>27839.756519999999</v>
      </c>
      <c r="Q495" s="161">
        <v>0</v>
      </c>
      <c r="R495" s="162">
        <v>27839.756519999999</v>
      </c>
      <c r="S495" s="7"/>
      <c r="T495" s="7"/>
      <c r="U495" s="7"/>
      <c r="V495" s="7"/>
      <c r="W495" s="7"/>
      <c r="X495" s="7"/>
      <c r="Y495" s="7"/>
      <c r="Z495" s="7"/>
      <c r="AA495" s="7"/>
      <c r="AB495" s="7"/>
    </row>
    <row r="496" spans="1:28" ht="13.2">
      <c r="A496" s="163"/>
      <c r="B496" s="163"/>
      <c r="C496" s="163"/>
      <c r="D496" s="163"/>
      <c r="E496" s="164">
        <v>28</v>
      </c>
      <c r="F496" s="165">
        <v>0</v>
      </c>
      <c r="G496" s="118">
        <v>0</v>
      </c>
      <c r="H496" s="118">
        <v>0</v>
      </c>
      <c r="I496" s="118">
        <v>0</v>
      </c>
      <c r="J496" s="118">
        <v>0</v>
      </c>
      <c r="K496" s="118">
        <v>0</v>
      </c>
      <c r="L496" s="118">
        <v>0</v>
      </c>
      <c r="M496" s="118">
        <v>0</v>
      </c>
      <c r="N496" s="118">
        <v>0</v>
      </c>
      <c r="O496" s="118">
        <v>0</v>
      </c>
      <c r="P496" s="118">
        <v>21002.969160000001</v>
      </c>
      <c r="Q496" s="118">
        <v>0</v>
      </c>
      <c r="R496" s="166">
        <v>21002.969160000001</v>
      </c>
      <c r="S496" s="7"/>
      <c r="T496" s="7"/>
      <c r="U496" s="7"/>
      <c r="V496" s="7"/>
      <c r="W496" s="7"/>
      <c r="X496" s="7"/>
      <c r="Y496" s="7"/>
      <c r="Z496" s="7"/>
      <c r="AA496" s="7"/>
      <c r="AB496" s="7"/>
    </row>
    <row r="497" spans="1:28" ht="13.2">
      <c r="A497" s="163"/>
      <c r="B497" s="163"/>
      <c r="C497" s="163"/>
      <c r="D497" s="163"/>
      <c r="E497" s="164">
        <v>159</v>
      </c>
      <c r="F497" s="165">
        <v>0</v>
      </c>
      <c r="G497" s="118">
        <v>0</v>
      </c>
      <c r="H497" s="118">
        <v>0</v>
      </c>
      <c r="I497" s="118">
        <v>0</v>
      </c>
      <c r="J497" s="118">
        <v>0</v>
      </c>
      <c r="K497" s="118">
        <v>0</v>
      </c>
      <c r="L497" s="118">
        <v>0</v>
      </c>
      <c r="M497" s="118">
        <v>0</v>
      </c>
      <c r="N497" s="118">
        <v>0</v>
      </c>
      <c r="O497" s="118">
        <v>0</v>
      </c>
      <c r="P497" s="118">
        <v>6505.37709</v>
      </c>
      <c r="Q497" s="118">
        <v>0</v>
      </c>
      <c r="R497" s="166">
        <v>6505.37709</v>
      </c>
      <c r="S497" s="7"/>
      <c r="T497" s="7"/>
      <c r="U497" s="7"/>
      <c r="V497" s="7"/>
      <c r="W497" s="7"/>
      <c r="X497" s="7"/>
      <c r="Y497" s="7"/>
      <c r="Z497" s="7"/>
      <c r="AA497" s="7"/>
      <c r="AB497" s="7"/>
    </row>
    <row r="498" spans="1:28" ht="13.2">
      <c r="A498" s="163"/>
      <c r="B498" s="163"/>
      <c r="C498" s="163"/>
      <c r="D498" s="163"/>
      <c r="E498" s="164">
        <v>167</v>
      </c>
      <c r="F498" s="165">
        <v>0</v>
      </c>
      <c r="G498" s="118">
        <v>0</v>
      </c>
      <c r="H498" s="118">
        <v>0</v>
      </c>
      <c r="I498" s="118">
        <v>0</v>
      </c>
      <c r="J498" s="118">
        <v>0</v>
      </c>
      <c r="K498" s="118">
        <v>0</v>
      </c>
      <c r="L498" s="118">
        <v>0</v>
      </c>
      <c r="M498" s="118">
        <v>0</v>
      </c>
      <c r="N498" s="118">
        <v>0</v>
      </c>
      <c r="O498" s="118">
        <v>0</v>
      </c>
      <c r="P498" s="118">
        <v>4480.72055</v>
      </c>
      <c r="Q498" s="118">
        <v>0</v>
      </c>
      <c r="R498" s="166">
        <v>4480.72055</v>
      </c>
      <c r="S498" s="7"/>
      <c r="T498" s="7"/>
      <c r="U498" s="7"/>
      <c r="V498" s="7"/>
      <c r="W498" s="7"/>
      <c r="X498" s="7"/>
      <c r="Y498" s="7"/>
      <c r="Z498" s="7"/>
      <c r="AA498" s="7"/>
      <c r="AB498" s="7"/>
    </row>
    <row r="499" spans="1:28" ht="13.2">
      <c r="A499" s="163"/>
      <c r="B499" s="163"/>
      <c r="C499" s="163"/>
      <c r="D499" s="159" t="s">
        <v>203</v>
      </c>
      <c r="E499" s="159">
        <v>64</v>
      </c>
      <c r="F499" s="160">
        <v>0</v>
      </c>
      <c r="G499" s="161">
        <v>0</v>
      </c>
      <c r="H499" s="161">
        <v>0</v>
      </c>
      <c r="I499" s="161">
        <v>0</v>
      </c>
      <c r="J499" s="161">
        <v>0</v>
      </c>
      <c r="K499" s="161">
        <v>0</v>
      </c>
      <c r="L499" s="161">
        <v>0</v>
      </c>
      <c r="M499" s="161">
        <v>0</v>
      </c>
      <c r="N499" s="161">
        <v>0</v>
      </c>
      <c r="O499" s="161">
        <v>0</v>
      </c>
      <c r="P499" s="161">
        <v>19867.500929999998</v>
      </c>
      <c r="Q499" s="161">
        <v>0</v>
      </c>
      <c r="R499" s="162">
        <v>19867.500929999998</v>
      </c>
      <c r="S499" s="7"/>
      <c r="T499" s="7"/>
      <c r="U499" s="7"/>
      <c r="V499" s="7"/>
      <c r="W499" s="7"/>
      <c r="X499" s="7"/>
      <c r="Y499" s="7"/>
      <c r="Z499" s="7"/>
      <c r="AA499" s="7"/>
      <c r="AB499" s="7"/>
    </row>
    <row r="500" spans="1:28" ht="13.2">
      <c r="A500" s="163"/>
      <c r="B500" s="163"/>
      <c r="C500" s="163"/>
      <c r="D500" s="159" t="s">
        <v>314</v>
      </c>
      <c r="E500" s="159">
        <v>168</v>
      </c>
      <c r="F500" s="160">
        <v>0</v>
      </c>
      <c r="G500" s="161">
        <v>0</v>
      </c>
      <c r="H500" s="161">
        <v>0</v>
      </c>
      <c r="I500" s="161">
        <v>0</v>
      </c>
      <c r="J500" s="161">
        <v>0</v>
      </c>
      <c r="K500" s="161">
        <v>0</v>
      </c>
      <c r="L500" s="161">
        <v>0</v>
      </c>
      <c r="M500" s="161">
        <v>0</v>
      </c>
      <c r="N500" s="161">
        <v>0</v>
      </c>
      <c r="O500" s="161">
        <v>0</v>
      </c>
      <c r="P500" s="161">
        <v>6743.9490400000004</v>
      </c>
      <c r="Q500" s="161">
        <v>0</v>
      </c>
      <c r="R500" s="162">
        <v>6743.9490400000004</v>
      </c>
      <c r="S500" s="7"/>
      <c r="T500" s="7"/>
      <c r="U500" s="7"/>
      <c r="V500" s="7"/>
      <c r="W500" s="7"/>
      <c r="X500" s="7"/>
      <c r="Y500" s="7"/>
      <c r="Z500" s="7"/>
      <c r="AA500" s="7"/>
      <c r="AB500" s="7"/>
    </row>
    <row r="501" spans="1:28" ht="13.2">
      <c r="A501" s="163"/>
      <c r="B501" s="163"/>
      <c r="C501" s="163"/>
      <c r="D501" s="159" t="s">
        <v>315</v>
      </c>
      <c r="E501" s="159">
        <v>114</v>
      </c>
      <c r="F501" s="160">
        <v>0</v>
      </c>
      <c r="G501" s="161">
        <v>0</v>
      </c>
      <c r="H501" s="161">
        <v>0</v>
      </c>
      <c r="I501" s="161">
        <v>0</v>
      </c>
      <c r="J501" s="161">
        <v>0</v>
      </c>
      <c r="K501" s="161">
        <v>0</v>
      </c>
      <c r="L501" s="161">
        <v>0</v>
      </c>
      <c r="M501" s="161">
        <v>0</v>
      </c>
      <c r="N501" s="161">
        <v>0</v>
      </c>
      <c r="O501" s="161">
        <v>0</v>
      </c>
      <c r="P501" s="161">
        <v>8740.6751899999999</v>
      </c>
      <c r="Q501" s="161">
        <v>0</v>
      </c>
      <c r="R501" s="162">
        <v>8740.6751899999999</v>
      </c>
      <c r="S501" s="7"/>
      <c r="T501" s="7"/>
      <c r="U501" s="7"/>
      <c r="V501" s="7"/>
      <c r="W501" s="7"/>
      <c r="X501" s="7"/>
      <c r="Y501" s="7"/>
      <c r="Z501" s="7"/>
      <c r="AA501" s="7"/>
      <c r="AB501" s="7"/>
    </row>
    <row r="502" spans="1:28" ht="13.2">
      <c r="A502" s="163"/>
      <c r="B502" s="159" t="s">
        <v>19</v>
      </c>
      <c r="C502" s="159" t="s">
        <v>212</v>
      </c>
      <c r="D502" s="159" t="s">
        <v>212</v>
      </c>
      <c r="E502" s="159">
        <v>131</v>
      </c>
      <c r="F502" s="160">
        <v>0</v>
      </c>
      <c r="G502" s="161">
        <v>0</v>
      </c>
      <c r="H502" s="161">
        <v>0</v>
      </c>
      <c r="I502" s="161">
        <v>0</v>
      </c>
      <c r="J502" s="161">
        <v>0</v>
      </c>
      <c r="K502" s="161">
        <v>0</v>
      </c>
      <c r="L502" s="161">
        <v>0</v>
      </c>
      <c r="M502" s="161">
        <v>0</v>
      </c>
      <c r="N502" s="161">
        <v>0</v>
      </c>
      <c r="O502" s="161">
        <v>0</v>
      </c>
      <c r="P502" s="161">
        <v>3499.5825099999997</v>
      </c>
      <c r="Q502" s="161">
        <v>0</v>
      </c>
      <c r="R502" s="162">
        <v>3499.5825099999997</v>
      </c>
      <c r="S502" s="7"/>
      <c r="T502" s="7"/>
      <c r="U502" s="7"/>
      <c r="V502" s="7"/>
      <c r="W502" s="7"/>
      <c r="X502" s="7"/>
      <c r="Y502" s="7"/>
      <c r="Z502" s="7"/>
      <c r="AA502" s="7"/>
      <c r="AB502" s="7"/>
    </row>
    <row r="503" spans="1:28" ht="13.2">
      <c r="A503" s="163"/>
      <c r="B503" s="163"/>
      <c r="C503" s="159" t="s">
        <v>213</v>
      </c>
      <c r="D503" s="159" t="s">
        <v>19</v>
      </c>
      <c r="E503" s="159">
        <v>97</v>
      </c>
      <c r="F503" s="160">
        <v>0</v>
      </c>
      <c r="G503" s="161">
        <v>0</v>
      </c>
      <c r="H503" s="161">
        <v>0</v>
      </c>
      <c r="I503" s="161">
        <v>0</v>
      </c>
      <c r="J503" s="161">
        <v>0</v>
      </c>
      <c r="K503" s="161">
        <v>0</v>
      </c>
      <c r="L503" s="161">
        <v>0</v>
      </c>
      <c r="M503" s="161">
        <v>0</v>
      </c>
      <c r="N503" s="161">
        <v>0</v>
      </c>
      <c r="O503" s="161">
        <v>0</v>
      </c>
      <c r="P503" s="161">
        <v>8664.5298299999995</v>
      </c>
      <c r="Q503" s="161">
        <v>0</v>
      </c>
      <c r="R503" s="162">
        <v>8664.5298299999995</v>
      </c>
      <c r="S503" s="7"/>
      <c r="T503" s="7"/>
      <c r="U503" s="7"/>
      <c r="V503" s="7"/>
      <c r="W503" s="7"/>
      <c r="X503" s="7"/>
      <c r="Y503" s="7"/>
      <c r="Z503" s="7"/>
      <c r="AA503" s="7"/>
      <c r="AB503" s="7"/>
    </row>
    <row r="504" spans="1:28" ht="13.2">
      <c r="A504" s="163"/>
      <c r="B504" s="159" t="s">
        <v>21</v>
      </c>
      <c r="C504" s="159" t="s">
        <v>225</v>
      </c>
      <c r="D504" s="159" t="s">
        <v>225</v>
      </c>
      <c r="E504" s="159">
        <v>82</v>
      </c>
      <c r="F504" s="160">
        <v>0</v>
      </c>
      <c r="G504" s="161">
        <v>0</v>
      </c>
      <c r="H504" s="161">
        <v>0</v>
      </c>
      <c r="I504" s="161">
        <v>0</v>
      </c>
      <c r="J504" s="161">
        <v>0</v>
      </c>
      <c r="K504" s="161">
        <v>0</v>
      </c>
      <c r="L504" s="161">
        <v>0</v>
      </c>
      <c r="M504" s="161">
        <v>0</v>
      </c>
      <c r="N504" s="161">
        <v>0</v>
      </c>
      <c r="O504" s="161">
        <v>0</v>
      </c>
      <c r="P504" s="161">
        <v>6195.06862</v>
      </c>
      <c r="Q504" s="161">
        <v>0</v>
      </c>
      <c r="R504" s="162">
        <v>6195.06862</v>
      </c>
      <c r="S504" s="7"/>
      <c r="T504" s="7"/>
      <c r="U504" s="7"/>
      <c r="V504" s="7"/>
      <c r="W504" s="7"/>
      <c r="X504" s="7"/>
      <c r="Y504" s="7"/>
      <c r="Z504" s="7"/>
      <c r="AA504" s="7"/>
      <c r="AB504" s="7"/>
    </row>
    <row r="505" spans="1:28" ht="13.2">
      <c r="A505" s="163"/>
      <c r="B505" s="163"/>
      <c r="C505" s="159" t="s">
        <v>21</v>
      </c>
      <c r="D505" s="159" t="s">
        <v>21</v>
      </c>
      <c r="E505" s="159">
        <v>20</v>
      </c>
      <c r="F505" s="160">
        <v>0</v>
      </c>
      <c r="G505" s="161">
        <v>0</v>
      </c>
      <c r="H505" s="161">
        <v>0</v>
      </c>
      <c r="I505" s="161">
        <v>0</v>
      </c>
      <c r="J505" s="161">
        <v>0</v>
      </c>
      <c r="K505" s="161">
        <v>0</v>
      </c>
      <c r="L505" s="161">
        <v>0</v>
      </c>
      <c r="M505" s="161">
        <v>0</v>
      </c>
      <c r="N505" s="161">
        <v>0</v>
      </c>
      <c r="O505" s="161">
        <v>0</v>
      </c>
      <c r="P505" s="161">
        <v>66164.419649999996</v>
      </c>
      <c r="Q505" s="161">
        <v>0</v>
      </c>
      <c r="R505" s="162">
        <v>66164.419649999996</v>
      </c>
      <c r="S505" s="7"/>
      <c r="T505" s="7"/>
      <c r="U505" s="7"/>
      <c r="V505" s="7"/>
      <c r="W505" s="7"/>
      <c r="X505" s="7"/>
      <c r="Y505" s="7"/>
      <c r="Z505" s="7"/>
      <c r="AA505" s="7"/>
      <c r="AB505" s="7"/>
    </row>
    <row r="506" spans="1:28" ht="13.2">
      <c r="A506" s="163"/>
      <c r="B506" s="163"/>
      <c r="C506" s="163"/>
      <c r="D506" s="159" t="s">
        <v>316</v>
      </c>
      <c r="E506" s="159">
        <v>151</v>
      </c>
      <c r="F506" s="160">
        <v>0</v>
      </c>
      <c r="G506" s="161">
        <v>0</v>
      </c>
      <c r="H506" s="161">
        <v>0</v>
      </c>
      <c r="I506" s="161">
        <v>0</v>
      </c>
      <c r="J506" s="161">
        <v>0</v>
      </c>
      <c r="K506" s="161">
        <v>0</v>
      </c>
      <c r="L506" s="161">
        <v>0</v>
      </c>
      <c r="M506" s="161">
        <v>0</v>
      </c>
      <c r="N506" s="161">
        <v>0</v>
      </c>
      <c r="O506" s="161">
        <v>0</v>
      </c>
      <c r="P506" s="161">
        <v>3855.5690099999997</v>
      </c>
      <c r="Q506" s="161">
        <v>0</v>
      </c>
      <c r="R506" s="162">
        <v>3855.5690099999997</v>
      </c>
      <c r="S506" s="7"/>
      <c r="T506" s="7"/>
      <c r="U506" s="7"/>
      <c r="V506" s="7"/>
      <c r="W506" s="7"/>
      <c r="X506" s="7"/>
      <c r="Y506" s="7"/>
      <c r="Z506" s="7"/>
      <c r="AA506" s="7"/>
      <c r="AB506" s="7"/>
    </row>
    <row r="507" spans="1:28" ht="13.2">
      <c r="A507" s="163"/>
      <c r="B507" s="163"/>
      <c r="C507" s="159" t="s">
        <v>229</v>
      </c>
      <c r="D507" s="159" t="s">
        <v>229</v>
      </c>
      <c r="E507" s="159">
        <v>126</v>
      </c>
      <c r="F507" s="160">
        <v>0</v>
      </c>
      <c r="G507" s="161">
        <v>0</v>
      </c>
      <c r="H507" s="161">
        <v>0</v>
      </c>
      <c r="I507" s="161">
        <v>0</v>
      </c>
      <c r="J507" s="161">
        <v>0</v>
      </c>
      <c r="K507" s="161">
        <v>0</v>
      </c>
      <c r="L507" s="161">
        <v>0</v>
      </c>
      <c r="M507" s="161">
        <v>0</v>
      </c>
      <c r="N507" s="161">
        <v>0</v>
      </c>
      <c r="O507" s="161">
        <v>0</v>
      </c>
      <c r="P507" s="161">
        <v>3739.6601099999998</v>
      </c>
      <c r="Q507" s="161">
        <v>0</v>
      </c>
      <c r="R507" s="162">
        <v>3739.6601099999998</v>
      </c>
      <c r="S507" s="7"/>
      <c r="T507" s="7"/>
      <c r="U507" s="7"/>
      <c r="V507" s="7"/>
      <c r="W507" s="7"/>
      <c r="X507" s="7"/>
      <c r="Y507" s="7"/>
      <c r="Z507" s="7"/>
      <c r="AA507" s="7"/>
      <c r="AB507" s="7"/>
    </row>
    <row r="508" spans="1:28" ht="13.2">
      <c r="A508" s="163"/>
      <c r="B508" s="163"/>
      <c r="C508" s="159" t="s">
        <v>273</v>
      </c>
      <c r="D508" s="159" t="s">
        <v>275</v>
      </c>
      <c r="E508" s="159">
        <v>98</v>
      </c>
      <c r="F508" s="160">
        <v>0</v>
      </c>
      <c r="G508" s="161">
        <v>0</v>
      </c>
      <c r="H508" s="161">
        <v>0</v>
      </c>
      <c r="I508" s="161">
        <v>0</v>
      </c>
      <c r="J508" s="161">
        <v>0</v>
      </c>
      <c r="K508" s="161">
        <v>0</v>
      </c>
      <c r="L508" s="161">
        <v>0</v>
      </c>
      <c r="M508" s="161">
        <v>0</v>
      </c>
      <c r="N508" s="161">
        <v>0</v>
      </c>
      <c r="O508" s="161">
        <v>0</v>
      </c>
      <c r="P508" s="161">
        <v>14618.762720000001</v>
      </c>
      <c r="Q508" s="161">
        <v>0</v>
      </c>
      <c r="R508" s="162">
        <v>14618.762720000001</v>
      </c>
      <c r="S508" s="7"/>
      <c r="T508" s="7"/>
      <c r="U508" s="7"/>
      <c r="V508" s="7"/>
      <c r="W508" s="7"/>
      <c r="X508" s="7"/>
      <c r="Y508" s="7"/>
      <c r="Z508" s="7"/>
      <c r="AA508" s="7"/>
      <c r="AB508" s="7"/>
    </row>
    <row r="509" spans="1:28" ht="13.2">
      <c r="A509" s="163"/>
      <c r="B509" s="159" t="s">
        <v>22</v>
      </c>
      <c r="C509" s="159" t="s">
        <v>22</v>
      </c>
      <c r="D509" s="159" t="s">
        <v>22</v>
      </c>
      <c r="E509" s="159">
        <v>35</v>
      </c>
      <c r="F509" s="160">
        <v>0</v>
      </c>
      <c r="G509" s="161">
        <v>0</v>
      </c>
      <c r="H509" s="161">
        <v>0</v>
      </c>
      <c r="I509" s="161">
        <v>0</v>
      </c>
      <c r="J509" s="161">
        <v>0</v>
      </c>
      <c r="K509" s="161">
        <v>0</v>
      </c>
      <c r="L509" s="161">
        <v>0</v>
      </c>
      <c r="M509" s="161">
        <v>0</v>
      </c>
      <c r="N509" s="161">
        <v>0</v>
      </c>
      <c r="O509" s="161">
        <v>0</v>
      </c>
      <c r="P509" s="161">
        <v>7053.0276699999995</v>
      </c>
      <c r="Q509" s="161">
        <v>0</v>
      </c>
      <c r="R509" s="162">
        <v>7053.0276699999995</v>
      </c>
      <c r="S509" s="7"/>
      <c r="T509" s="7"/>
      <c r="U509" s="7"/>
      <c r="V509" s="7"/>
      <c r="W509" s="7"/>
      <c r="X509" s="7"/>
      <c r="Y509" s="7"/>
      <c r="Z509" s="7"/>
      <c r="AA509" s="7"/>
      <c r="AB509" s="7"/>
    </row>
    <row r="510" spans="1:28" ht="13.2">
      <c r="A510" s="163"/>
      <c r="B510" s="163"/>
      <c r="C510" s="159" t="s">
        <v>230</v>
      </c>
      <c r="D510" s="159" t="s">
        <v>231</v>
      </c>
      <c r="E510" s="159">
        <v>15</v>
      </c>
      <c r="F510" s="160">
        <v>0</v>
      </c>
      <c r="G510" s="161">
        <v>0</v>
      </c>
      <c r="H510" s="161">
        <v>0</v>
      </c>
      <c r="I510" s="161">
        <v>0</v>
      </c>
      <c r="J510" s="161">
        <v>0</v>
      </c>
      <c r="K510" s="161">
        <v>0</v>
      </c>
      <c r="L510" s="161">
        <v>0</v>
      </c>
      <c r="M510" s="161">
        <v>0</v>
      </c>
      <c r="N510" s="161">
        <v>0</v>
      </c>
      <c r="O510" s="161">
        <v>0</v>
      </c>
      <c r="P510" s="161">
        <v>14827.556919999999</v>
      </c>
      <c r="Q510" s="161">
        <v>0</v>
      </c>
      <c r="R510" s="162">
        <v>14827.556919999999</v>
      </c>
      <c r="S510" s="7"/>
      <c r="T510" s="7"/>
      <c r="U510" s="7"/>
      <c r="V510" s="7"/>
      <c r="W510" s="7"/>
      <c r="X510" s="7"/>
      <c r="Y510" s="7"/>
      <c r="Z510" s="7"/>
      <c r="AA510" s="7"/>
      <c r="AB510" s="7"/>
    </row>
    <row r="511" spans="1:28" ht="13.2">
      <c r="A511" s="163"/>
      <c r="B511" s="159" t="s">
        <v>232</v>
      </c>
      <c r="C511" s="159" t="s">
        <v>232</v>
      </c>
      <c r="D511" s="159" t="s">
        <v>317</v>
      </c>
      <c r="E511" s="159">
        <v>130</v>
      </c>
      <c r="F511" s="160">
        <v>0</v>
      </c>
      <c r="G511" s="161">
        <v>0</v>
      </c>
      <c r="H511" s="161">
        <v>0</v>
      </c>
      <c r="I511" s="161">
        <v>0</v>
      </c>
      <c r="J511" s="161">
        <v>0</v>
      </c>
      <c r="K511" s="161">
        <v>0</v>
      </c>
      <c r="L511" s="161">
        <v>0</v>
      </c>
      <c r="M511" s="161">
        <v>0</v>
      </c>
      <c r="N511" s="161">
        <v>0</v>
      </c>
      <c r="O511" s="161">
        <v>0</v>
      </c>
      <c r="P511" s="161">
        <v>9378.6564199999993</v>
      </c>
      <c r="Q511" s="161">
        <v>0</v>
      </c>
      <c r="R511" s="162">
        <v>9378.6564199999993</v>
      </c>
      <c r="S511" s="7"/>
      <c r="T511" s="7"/>
      <c r="U511" s="7"/>
      <c r="V511" s="7"/>
      <c r="W511" s="7"/>
      <c r="X511" s="7"/>
      <c r="Y511" s="7"/>
      <c r="Z511" s="7"/>
      <c r="AA511" s="7"/>
      <c r="AB511" s="7"/>
    </row>
    <row r="512" spans="1:28" ht="13.2">
      <c r="A512" s="163"/>
      <c r="B512" s="159" t="s">
        <v>24</v>
      </c>
      <c r="C512" s="159" t="s">
        <v>24</v>
      </c>
      <c r="D512" s="159" t="s">
        <v>24</v>
      </c>
      <c r="E512" s="159">
        <v>51</v>
      </c>
      <c r="F512" s="160">
        <v>0</v>
      </c>
      <c r="G512" s="161">
        <v>0</v>
      </c>
      <c r="H512" s="161">
        <v>0</v>
      </c>
      <c r="I512" s="161">
        <v>0</v>
      </c>
      <c r="J512" s="161">
        <v>0</v>
      </c>
      <c r="K512" s="161">
        <v>0</v>
      </c>
      <c r="L512" s="161">
        <v>0</v>
      </c>
      <c r="M512" s="161">
        <v>0</v>
      </c>
      <c r="N512" s="161">
        <v>0</v>
      </c>
      <c r="O512" s="161">
        <v>0</v>
      </c>
      <c r="P512" s="161">
        <v>14642.28548</v>
      </c>
      <c r="Q512" s="161">
        <v>0</v>
      </c>
      <c r="R512" s="162">
        <v>14642.28548</v>
      </c>
      <c r="S512" s="7"/>
      <c r="T512" s="7"/>
      <c r="U512" s="7"/>
      <c r="V512" s="7"/>
      <c r="W512" s="7"/>
      <c r="X512" s="7"/>
      <c r="Y512" s="7"/>
      <c r="Z512" s="7"/>
      <c r="AA512" s="7"/>
      <c r="AB512" s="7"/>
    </row>
    <row r="513" spans="1:28" ht="13.2">
      <c r="A513" s="163"/>
      <c r="B513" s="159" t="s">
        <v>25</v>
      </c>
      <c r="C513" s="159" t="s">
        <v>25</v>
      </c>
      <c r="D513" s="159" t="s">
        <v>25</v>
      </c>
      <c r="E513" s="159">
        <v>143</v>
      </c>
      <c r="F513" s="160">
        <v>0</v>
      </c>
      <c r="G513" s="161">
        <v>0</v>
      </c>
      <c r="H513" s="161">
        <v>0</v>
      </c>
      <c r="I513" s="161">
        <v>0</v>
      </c>
      <c r="J513" s="161">
        <v>0</v>
      </c>
      <c r="K513" s="161">
        <v>0</v>
      </c>
      <c r="L513" s="161">
        <v>0</v>
      </c>
      <c r="M513" s="161">
        <v>0</v>
      </c>
      <c r="N513" s="161">
        <v>0</v>
      </c>
      <c r="O513" s="161">
        <v>0</v>
      </c>
      <c r="P513" s="161">
        <v>5632.2518300000002</v>
      </c>
      <c r="Q513" s="161">
        <v>0</v>
      </c>
      <c r="R513" s="162">
        <v>5632.2518300000002</v>
      </c>
      <c r="S513" s="7"/>
      <c r="T513" s="7"/>
      <c r="U513" s="7"/>
      <c r="V513" s="7"/>
      <c r="W513" s="7"/>
      <c r="X513" s="7"/>
      <c r="Y513" s="7"/>
      <c r="Z513" s="7"/>
      <c r="AA513" s="7"/>
      <c r="AB513" s="7"/>
    </row>
    <row r="514" spans="1:28" ht="13.2">
      <c r="A514" s="163"/>
      <c r="B514" s="159" t="s">
        <v>26</v>
      </c>
      <c r="C514" s="159" t="s">
        <v>242</v>
      </c>
      <c r="D514" s="159" t="s">
        <v>318</v>
      </c>
      <c r="E514" s="159">
        <v>88</v>
      </c>
      <c r="F514" s="160">
        <v>0</v>
      </c>
      <c r="G514" s="161">
        <v>0</v>
      </c>
      <c r="H514" s="161">
        <v>0</v>
      </c>
      <c r="I514" s="161">
        <v>0</v>
      </c>
      <c r="J514" s="161">
        <v>0</v>
      </c>
      <c r="K514" s="161">
        <v>0</v>
      </c>
      <c r="L514" s="161">
        <v>0</v>
      </c>
      <c r="M514" s="161">
        <v>0</v>
      </c>
      <c r="N514" s="161">
        <v>0</v>
      </c>
      <c r="O514" s="161">
        <v>0</v>
      </c>
      <c r="P514" s="161">
        <v>17175.592379999998</v>
      </c>
      <c r="Q514" s="161">
        <v>0</v>
      </c>
      <c r="R514" s="162">
        <v>17175.592379999998</v>
      </c>
      <c r="S514" s="7"/>
      <c r="T514" s="7"/>
      <c r="U514" s="7"/>
      <c r="V514" s="7"/>
      <c r="W514" s="7"/>
      <c r="X514" s="7"/>
      <c r="Y514" s="7"/>
      <c r="Z514" s="7"/>
      <c r="AA514" s="7"/>
      <c r="AB514" s="7"/>
    </row>
    <row r="515" spans="1:28" ht="13.2">
      <c r="A515" s="159" t="s">
        <v>319</v>
      </c>
      <c r="B515" s="159" t="s">
        <v>16</v>
      </c>
      <c r="C515" s="159" t="s">
        <v>16</v>
      </c>
      <c r="D515" s="159" t="s">
        <v>196</v>
      </c>
      <c r="E515" s="159">
        <v>1</v>
      </c>
      <c r="F515" s="160">
        <v>0</v>
      </c>
      <c r="G515" s="161">
        <v>0</v>
      </c>
      <c r="H515" s="161">
        <v>0</v>
      </c>
      <c r="I515" s="161">
        <v>0</v>
      </c>
      <c r="J515" s="161">
        <v>0</v>
      </c>
      <c r="K515" s="161">
        <v>0</v>
      </c>
      <c r="L515" s="161">
        <v>0</v>
      </c>
      <c r="M515" s="161">
        <v>0</v>
      </c>
      <c r="N515" s="161">
        <v>0</v>
      </c>
      <c r="O515" s="161">
        <v>0</v>
      </c>
      <c r="P515" s="161">
        <v>325446.87537999998</v>
      </c>
      <c r="Q515" s="161">
        <v>0</v>
      </c>
      <c r="R515" s="162">
        <v>325446.87537999998</v>
      </c>
      <c r="S515" s="7"/>
      <c r="T515" s="7"/>
      <c r="U515" s="7"/>
      <c r="V515" s="7"/>
      <c r="W515" s="7"/>
      <c r="X515" s="7"/>
      <c r="Y515" s="7"/>
      <c r="Z515" s="7"/>
      <c r="AA515" s="7"/>
      <c r="AB515" s="7"/>
    </row>
    <row r="516" spans="1:28" ht="13.2">
      <c r="A516" s="163"/>
      <c r="B516" s="163"/>
      <c r="C516" s="163"/>
      <c r="D516" s="163"/>
      <c r="E516" s="164">
        <v>2</v>
      </c>
      <c r="F516" s="165">
        <v>0</v>
      </c>
      <c r="G516" s="118">
        <v>0</v>
      </c>
      <c r="H516" s="118">
        <v>0</v>
      </c>
      <c r="I516" s="118">
        <v>3760.8974700000003</v>
      </c>
      <c r="J516" s="118">
        <v>2.9999999999999997E-5</v>
      </c>
      <c r="K516" s="118">
        <v>3760.8975</v>
      </c>
      <c r="L516" s="118">
        <v>129326.41609</v>
      </c>
      <c r="M516" s="118">
        <v>2115.24595</v>
      </c>
      <c r="N516" s="118">
        <v>131441.66204</v>
      </c>
      <c r="O516" s="118">
        <v>135202.55953999999</v>
      </c>
      <c r="P516" s="118">
        <v>0</v>
      </c>
      <c r="Q516" s="118">
        <v>0</v>
      </c>
      <c r="R516" s="166">
        <v>0</v>
      </c>
      <c r="S516" s="7"/>
      <c r="T516" s="7"/>
      <c r="U516" s="7"/>
      <c r="V516" s="7"/>
      <c r="W516" s="7"/>
      <c r="X516" s="7"/>
      <c r="Y516" s="7"/>
      <c r="Z516" s="7"/>
      <c r="AA516" s="7"/>
      <c r="AB516" s="7"/>
    </row>
    <row r="517" spans="1:28" ht="13.2">
      <c r="A517" s="167" t="s">
        <v>320</v>
      </c>
      <c r="B517" s="168"/>
      <c r="C517" s="168"/>
      <c r="D517" s="168"/>
      <c r="E517" s="168"/>
      <c r="F517" s="169">
        <v>0</v>
      </c>
      <c r="G517" s="170">
        <v>0</v>
      </c>
      <c r="H517" s="170">
        <v>0</v>
      </c>
      <c r="I517" s="170">
        <v>1768809.1235600007</v>
      </c>
      <c r="J517" s="170">
        <v>99985.263109999985</v>
      </c>
      <c r="K517" s="170">
        <v>1868794.3866700004</v>
      </c>
      <c r="L517" s="170">
        <v>3295487.5012599984</v>
      </c>
      <c r="M517" s="170">
        <v>64026.339580000007</v>
      </c>
      <c r="N517" s="170">
        <v>3359513.8408400002</v>
      </c>
      <c r="O517" s="170">
        <v>5228308.2275100006</v>
      </c>
      <c r="P517" s="170">
        <v>8158283.1516900016</v>
      </c>
      <c r="Q517" s="170">
        <v>267022.33379</v>
      </c>
      <c r="R517" s="171">
        <v>8425305.4854800012</v>
      </c>
      <c r="S517" s="7"/>
      <c r="T517" s="7"/>
      <c r="U517" s="7"/>
      <c r="V517" s="7"/>
      <c r="W517" s="7"/>
      <c r="X517" s="7"/>
      <c r="Y517" s="7"/>
      <c r="Z517" s="7"/>
      <c r="AA517" s="7"/>
      <c r="AB517" s="7"/>
    </row>
    <row r="518" spans="1:28" ht="13.2">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row>
    <row r="519" spans="1:28" ht="13.2">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row>
    <row r="520" spans="1:28" ht="13.2">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row>
    <row r="521" spans="1:28" ht="13.2">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row>
    <row r="522" spans="1:28" ht="13.2">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row>
    <row r="523" spans="1:28" ht="13.2">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row>
    <row r="524" spans="1:28" ht="13.2">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row>
    <row r="525" spans="1:28" ht="13.2">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row>
    <row r="526" spans="1:28" ht="13.2">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row>
    <row r="527" spans="1:28" ht="13.2">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row>
    <row r="528" spans="1:28" ht="13.2">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row>
    <row r="529" spans="1:28" ht="13.2">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row>
    <row r="530" spans="1:28" ht="13.2">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row>
    <row r="531" spans="1:28" ht="13.2">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row>
    <row r="532" spans="1:28" ht="13.2">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row>
    <row r="533" spans="1:28" ht="13.2">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row>
    <row r="534" spans="1:28" ht="13.2">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row>
    <row r="535" spans="1:28" ht="13.2">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row>
    <row r="536" spans="1:28" ht="13.2">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row>
    <row r="537" spans="1:28" ht="13.2">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row>
    <row r="538" spans="1:28" ht="13.2">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row>
    <row r="539" spans="1:28" ht="13.2">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row>
    <row r="540" spans="1:28" ht="13.2">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row>
    <row r="541" spans="1:28" ht="13.2">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row>
    <row r="542" spans="1:28" ht="13.2">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row>
    <row r="543" spans="1:28" ht="13.2">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row>
    <row r="544" spans="1:28" ht="13.2">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row>
    <row r="545" spans="1:28" ht="13.2">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row>
    <row r="546" spans="1:28" ht="13.2">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row>
    <row r="547" spans="1:28" ht="13.2">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row>
    <row r="548" spans="1:28" ht="13.2">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row>
    <row r="549" spans="1:28" ht="13.2">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row>
    <row r="550" spans="1:28" ht="13.2">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row>
    <row r="551" spans="1:28" ht="13.2">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row>
    <row r="552" spans="1:28" ht="13.2">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row>
    <row r="553" spans="1:28" ht="13.2">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row>
    <row r="554" spans="1:28" ht="13.2">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row>
    <row r="555" spans="1:28" ht="13.2">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row>
    <row r="556" spans="1:28" ht="13.2">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row>
    <row r="557" spans="1:28" ht="13.2">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row>
    <row r="558" spans="1:28" ht="13.2">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row>
    <row r="559" spans="1:28" ht="13.2">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row>
    <row r="560" spans="1:28" ht="13.2">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row>
    <row r="561" spans="1:28" ht="13.2">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row>
    <row r="562" spans="1:28" ht="13.2">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row>
    <row r="563" spans="1:28" ht="13.2">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row>
    <row r="564" spans="1:28" ht="13.2">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row>
    <row r="565" spans="1:28" ht="13.2">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row>
    <row r="566" spans="1:28" ht="13.2">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row>
    <row r="567" spans="1:28" ht="13.2">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ht="13.2">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ht="13.2">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ht="13.2">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ht="13.2">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ht="13.2">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ht="13.2">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ht="13.2">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ht="13.2">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ht="13.2">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ht="13.2">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ht="13.2">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ht="13.2">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ht="13.2">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ht="13.2">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ht="13.2">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ht="13.2">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ht="13.2">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ht="13.2">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ht="13.2">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ht="13.2">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ht="13.2">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ht="13.2">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ht="13.2">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ht="13.2">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ht="13.2">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ht="13.2">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ht="13.2">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ht="13.2">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ht="13.2">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ht="13.2">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ht="13.2">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ht="13.2">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ht="13.2">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ht="13.2">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ht="13.2">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ht="13.2">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ht="13.2">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ht="13.2">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ht="13.2">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ht="13.2">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ht="13.2">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ht="13.2">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ht="13.2">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ht="13.2">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ht="13.2">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ht="13.2">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ht="13.2">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ht="13.2">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ht="13.2">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ht="13.2">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ht="13.2">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ht="13.2">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ht="13.2">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ht="13.2">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ht="13.2">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ht="13.2">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ht="13.2">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ht="13.2">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ht="13.2">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ht="13.2">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ht="13.2">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ht="13.2">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ht="13.2">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ht="13.2">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ht="13.2">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ht="13.2">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ht="13.2">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ht="13.2">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ht="13.2">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ht="13.2">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ht="13.2">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ht="13.2">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ht="13.2">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ht="13.2">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ht="13.2">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ht="13.2">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ht="13.2">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ht="13.2">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ht="13.2">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ht="13.2">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ht="13.2">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ht="13.2">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ht="13.2">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ht="13.2">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ht="13.2">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ht="13.2">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ht="13.2">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ht="13.2">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ht="13.2">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ht="13.2">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ht="13.2">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ht="13.2">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ht="13.2">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ht="13.2">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ht="13.2">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ht="13.2">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ht="13.2">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ht="13.2">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ht="13.2">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ht="13.2">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ht="13.2">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ht="13.2">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ht="13.2">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ht="13.2">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ht="13.2">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ht="13.2">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ht="13.2">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ht="13.2">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ht="13.2">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ht="13.2">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ht="13.2">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ht="13.2">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ht="13.2">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ht="13.2">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ht="13.2">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ht="13.2">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ht="13.2">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ht="13.2">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ht="13.2">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ht="13.2">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ht="13.2">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ht="13.2">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ht="13.2">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ht="13.2">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ht="13.2">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ht="13.2">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ht="13.2">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ht="13.2">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ht="13.2">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ht="13.2">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ht="13.2">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ht="13.2">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ht="13.2">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ht="13.2">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ht="13.2">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ht="13.2">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ht="13.2">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ht="13.2">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ht="13.2">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ht="13.2">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ht="13.2">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ht="13.2">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ht="13.2">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ht="13.2">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ht="13.2">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ht="13.2">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ht="13.2">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ht="13.2">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ht="13.2">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ht="13.2">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ht="13.2">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ht="13.2">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ht="13.2">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ht="13.2">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ht="13.2">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ht="13.2">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ht="13.2">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ht="13.2">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ht="13.2">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ht="13.2">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ht="13.2">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ht="13.2">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ht="13.2">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ht="13.2">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ht="13.2">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ht="13.2">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ht="13.2">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ht="13.2">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ht="13.2">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ht="13.2">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ht="13.2">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ht="13.2">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ht="13.2">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ht="13.2">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ht="13.2">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ht="13.2">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ht="13.2">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ht="13.2">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ht="13.2">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ht="13.2">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ht="13.2">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ht="13.2">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ht="13.2">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ht="13.2">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ht="13.2">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ht="13.2">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ht="13.2">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ht="13.2">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ht="13.2">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ht="13.2">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ht="13.2">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ht="13.2">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ht="13.2">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ht="13.2">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ht="13.2">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ht="13.2">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ht="13.2">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ht="13.2">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ht="13.2">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ht="13.2">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ht="13.2">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ht="13.2">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ht="13.2">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ht="13.2">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ht="13.2">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ht="13.2">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ht="13.2">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ht="13.2">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ht="13.2">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ht="13.2">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ht="13.2">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ht="13.2">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ht="13.2">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ht="13.2">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ht="13.2">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ht="13.2">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ht="13.2">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ht="13.2">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ht="13.2">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ht="13.2">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ht="13.2">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ht="13.2">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ht="13.2">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ht="13.2">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ht="13.2">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ht="13.2">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ht="13.2">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ht="13.2">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ht="13.2">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ht="13.2">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ht="13.2">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ht="13.2">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ht="13.2">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ht="13.2">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ht="13.2">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ht="13.2">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ht="13.2">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ht="13.2">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ht="13.2">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ht="13.2">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ht="13.2">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ht="13.2">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ht="13.2">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ht="13.2">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ht="13.2">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ht="13.2">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ht="13.2">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ht="13.2">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ht="13.2">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ht="13.2">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ht="13.2">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ht="13.2">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ht="13.2">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ht="13.2">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ht="13.2">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ht="13.2">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ht="13.2">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ht="13.2">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ht="13.2">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ht="13.2">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ht="13.2">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ht="13.2">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ht="13.2">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ht="13.2">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ht="13.2">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ht="13.2">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ht="13.2">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ht="13.2">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ht="13.2">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ht="13.2">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ht="13.2">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ht="13.2">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ht="13.2">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ht="13.2">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ht="13.2">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ht="13.2">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ht="13.2">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ht="13.2">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ht="13.2">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ht="13.2">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ht="13.2">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ht="13.2">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ht="13.2">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ht="13.2">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ht="13.2">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ht="13.2">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ht="13.2">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ht="13.2">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ht="13.2">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ht="13.2">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ht="13.2">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ht="13.2">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ht="13.2">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ht="13.2">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ht="13.2">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ht="13.2">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ht="13.2">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ht="13.2">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ht="13.2">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ht="13.2">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ht="13.2">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ht="13.2">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ht="13.2">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ht="13.2">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ht="13.2">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ht="13.2">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ht="13.2">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ht="13.2">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ht="13.2">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ht="13.2">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ht="13.2">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ht="13.2">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ht="13.2">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ht="13.2">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ht="13.2">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ht="13.2">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ht="13.2">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ht="13.2">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ht="13.2">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ht="13.2">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ht="13.2">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ht="13.2">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ht="13.2">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ht="13.2">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ht="13.2">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ht="13.2">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ht="13.2">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ht="13.2">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ht="13.2">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ht="13.2">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ht="13.2">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ht="13.2">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ht="13.2">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ht="13.2">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ht="13.2">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ht="13.2">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ht="13.2">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ht="13.2">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ht="13.2">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ht="13.2">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ht="13.2">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ht="13.2">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ht="13.2">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ht="13.2">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ht="13.2">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ht="13.2">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ht="13.2">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ht="13.2">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ht="13.2">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ht="13.2">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ht="13.2">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ht="13.2">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ht="13.2">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ht="13.2">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ht="13.2">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ht="13.2">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ht="13.2">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ht="13.2">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ht="13.2">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ht="13.2">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ht="13.2">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ht="13.2">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ht="13.2">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ht="13.2">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ht="13.2">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ht="13.2">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ht="13.2">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ht="13.2">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ht="13.2">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ht="13.2">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ht="13.2">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ht="13.2">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ht="13.2">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ht="13.2">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ht="13.2">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ht="13.2">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ht="13.2">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ht="13.2">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ht="13.2">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ht="13.2">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ht="13.2">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ht="13.2">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ht="13.2">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ht="13.2">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ht="13.2">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ht="13.2">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ht="13.2">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ht="13.2">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ht="13.2">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ht="13.2">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ht="13.2">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ht="13.2">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ht="13.2">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ht="13.2">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ht="13.2">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ht="13.2">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ht="13.2">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ht="13.2">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ht="13.2">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ht="13.2">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ht="13.2">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ht="13.2">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ht="13.2">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ht="13.2">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ht="13.2">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ht="13.2">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ht="13.2">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ht="13.2">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ht="13.2">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ht="13.2">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ht="13.2">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ht="13.2">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ht="13.2">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ht="13.2">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ht="13.2">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ht="13.2">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ht="13.2">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ht="13.2">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ht="13.2">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ht="13.2">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ht="13.2">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ht="13.2">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ht="13.2">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ht="13.2">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ht="13.2">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ht="13.2">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ht="13.2">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ht="13.2">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ht="13.2">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ht="13.2">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ht="13.2">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ht="13.2">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ht="13.2">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ht="13.2">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ht="13.2">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ht="13.2">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ht="13.2">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ht="13.2">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ht="13.2">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ht="13.2">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ht="13.2">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ht="13.2">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ht="13.2">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ht="13.2">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ht="13.2">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ht="13.2">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ht="13.2">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ht="13.2">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ht="13.2">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ht="13.2">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ht="13.2">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ht="13.2">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ht="13.2">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ht="13.2">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ht="13.2">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ht="13.2">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ht="13.2">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ht="13.2">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ht="13.2">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ht="13.2">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ht="13.2">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ht="13.2">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ht="13.2">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ht="13.2">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ht="13.2">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ht="13.2">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ht="13.2">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ht="13.2">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ht="13.2">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ht="13.2">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ht="13.2">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ht="13.2">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ht="13.2">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ht="13.2">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ht="13.2">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ht="13.2">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ht="13.2">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ht="13.2">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ht="13.2">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ht="13.2">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ht="13.2">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ht="13.2">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ht="13.2">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ht="13.2">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ht="13.2">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ht="13.2">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ht="13.2">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ht="13.2">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ht="13.2">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ht="13.2">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ht="13.2">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ht="13.2">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ht="13.2">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ht="13.2">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ht="13.2">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ht="13.2">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ht="13.2">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ht="13.2">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ht="13.2">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row r="1067" spans="1:28" ht="13.2">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c r="AA1067" s="7"/>
      <c r="AB1067" s="7"/>
    </row>
    <row r="1068" spans="1:28" ht="13.2">
      <c r="A1068" s="7"/>
      <c r="B1068" s="7"/>
      <c r="C1068" s="7"/>
      <c r="D1068" s="7"/>
      <c r="E1068" s="7"/>
      <c r="F1068" s="7"/>
      <c r="G1068" s="7"/>
      <c r="H1068" s="7"/>
      <c r="I1068" s="7"/>
      <c r="J1068" s="7"/>
      <c r="K1068" s="7"/>
      <c r="L1068" s="7"/>
      <c r="M1068" s="7"/>
      <c r="N1068" s="7"/>
      <c r="O1068" s="7"/>
      <c r="P1068" s="7"/>
      <c r="Q1068" s="7"/>
      <c r="R1068" s="7"/>
      <c r="S1068" s="7"/>
      <c r="T1068" s="7"/>
      <c r="U1068" s="7"/>
      <c r="V1068" s="7"/>
      <c r="W1068" s="7"/>
      <c r="X1068" s="7"/>
      <c r="Y1068" s="7"/>
      <c r="Z1068" s="7"/>
      <c r="AA1068" s="7"/>
      <c r="AB1068" s="7"/>
    </row>
    <row r="1069" spans="1:28" ht="13.2">
      <c r="A1069" s="7"/>
      <c r="B1069" s="7"/>
      <c r="C1069" s="7"/>
      <c r="D1069" s="7"/>
      <c r="E1069" s="7"/>
      <c r="F1069" s="7"/>
      <c r="G1069" s="7"/>
      <c r="H1069" s="7"/>
      <c r="I1069" s="7"/>
      <c r="J1069" s="7"/>
      <c r="K1069" s="7"/>
      <c r="L1069" s="7"/>
      <c r="M1069" s="7"/>
      <c r="N1069" s="7"/>
      <c r="O1069" s="7"/>
      <c r="P1069" s="7"/>
      <c r="Q1069" s="7"/>
      <c r="R1069" s="7"/>
      <c r="S1069" s="7"/>
      <c r="T1069" s="7"/>
      <c r="U1069" s="7"/>
      <c r="V1069" s="7"/>
      <c r="W1069" s="7"/>
      <c r="X1069" s="7"/>
      <c r="Y1069" s="7"/>
      <c r="Z1069" s="7"/>
      <c r="AA1069" s="7"/>
      <c r="AB1069" s="7"/>
    </row>
    <row r="1070" spans="1:28" ht="13.2">
      <c r="A1070" s="7"/>
      <c r="B1070" s="7"/>
      <c r="C1070" s="7"/>
      <c r="D1070" s="7"/>
      <c r="E1070" s="7"/>
      <c r="F1070" s="7"/>
      <c r="G1070" s="7"/>
      <c r="H1070" s="7"/>
      <c r="I1070" s="7"/>
      <c r="J1070" s="7"/>
      <c r="K1070" s="7"/>
      <c r="L1070" s="7"/>
      <c r="M1070" s="7"/>
      <c r="N1070" s="7"/>
      <c r="O1070" s="7"/>
      <c r="P1070" s="7"/>
      <c r="Q1070" s="7"/>
      <c r="R1070" s="7"/>
      <c r="S1070" s="7"/>
      <c r="T1070" s="7"/>
      <c r="U1070" s="7"/>
      <c r="V1070" s="7"/>
      <c r="W1070" s="7"/>
      <c r="X1070" s="7"/>
      <c r="Y1070" s="7"/>
      <c r="Z1070" s="7"/>
      <c r="AA1070" s="7"/>
      <c r="AB1070" s="7"/>
    </row>
    <row r="1071" spans="1:28" ht="13.2">
      <c r="A1071" s="7"/>
      <c r="B1071" s="7"/>
      <c r="C1071" s="7"/>
      <c r="D1071" s="7"/>
      <c r="E1071" s="7"/>
      <c r="F1071" s="7"/>
      <c r="G1071" s="7"/>
      <c r="H1071" s="7"/>
      <c r="I1071" s="7"/>
      <c r="J1071" s="7"/>
      <c r="K1071" s="7"/>
      <c r="L1071" s="7"/>
      <c r="M1071" s="7"/>
      <c r="N1071" s="7"/>
      <c r="O1071" s="7"/>
      <c r="P1071" s="7"/>
      <c r="Q1071" s="7"/>
      <c r="R1071" s="7"/>
      <c r="S1071" s="7"/>
      <c r="T1071" s="7"/>
      <c r="U1071" s="7"/>
      <c r="V1071" s="7"/>
      <c r="W1071" s="7"/>
      <c r="X1071" s="7"/>
      <c r="Y1071" s="7"/>
      <c r="Z1071" s="7"/>
      <c r="AA1071" s="7"/>
      <c r="AB1071" s="7"/>
    </row>
    <row r="1072" spans="1:28" ht="13.2">
      <c r="A1072" s="7"/>
      <c r="B1072" s="7"/>
      <c r="C1072" s="7"/>
      <c r="D1072" s="7"/>
      <c r="E1072" s="7"/>
      <c r="F1072" s="7"/>
      <c r="G1072" s="7"/>
      <c r="H1072" s="7"/>
      <c r="I1072" s="7"/>
      <c r="J1072" s="7"/>
      <c r="K1072" s="7"/>
      <c r="L1072" s="7"/>
      <c r="M1072" s="7"/>
      <c r="N1072" s="7"/>
      <c r="O1072" s="7"/>
      <c r="P1072" s="7"/>
      <c r="Q1072" s="7"/>
      <c r="R1072" s="7"/>
      <c r="S1072" s="7"/>
      <c r="T1072" s="7"/>
      <c r="U1072" s="7"/>
      <c r="V1072" s="7"/>
      <c r="W1072" s="7"/>
      <c r="X1072" s="7"/>
      <c r="Y1072" s="7"/>
      <c r="Z1072" s="7"/>
      <c r="AA1072" s="7"/>
      <c r="AB1072" s="7"/>
    </row>
    <row r="1073" spans="1:28" ht="13.2">
      <c r="A1073" s="7"/>
      <c r="B1073" s="7"/>
      <c r="C1073" s="7"/>
      <c r="D1073" s="7"/>
      <c r="E1073" s="7"/>
      <c r="F1073" s="7"/>
      <c r="G1073" s="7"/>
      <c r="H1073" s="7"/>
      <c r="I1073" s="7"/>
      <c r="J1073" s="7"/>
      <c r="K1073" s="7"/>
      <c r="L1073" s="7"/>
      <c r="M1073" s="7"/>
      <c r="N1073" s="7"/>
      <c r="O1073" s="7"/>
      <c r="P1073" s="7"/>
      <c r="Q1073" s="7"/>
      <c r="R1073" s="7"/>
      <c r="S1073" s="7"/>
      <c r="T1073" s="7"/>
      <c r="U1073" s="7"/>
      <c r="V1073" s="7"/>
      <c r="W1073" s="7"/>
      <c r="X1073" s="7"/>
      <c r="Y1073" s="7"/>
      <c r="Z1073" s="7"/>
      <c r="AA1073" s="7"/>
      <c r="AB1073" s="7"/>
    </row>
    <row r="1074" spans="1:28" ht="13.2">
      <c r="A1074" s="7"/>
      <c r="B1074" s="7"/>
      <c r="C1074" s="7"/>
      <c r="D1074" s="7"/>
      <c r="E1074" s="7"/>
      <c r="F1074" s="7"/>
      <c r="G1074" s="7"/>
      <c r="H1074" s="7"/>
      <c r="I1074" s="7"/>
      <c r="J1074" s="7"/>
      <c r="K1074" s="7"/>
      <c r="L1074" s="7"/>
      <c r="M1074" s="7"/>
      <c r="N1074" s="7"/>
      <c r="O1074" s="7"/>
      <c r="P1074" s="7"/>
      <c r="Q1074" s="7"/>
      <c r="R1074" s="7"/>
      <c r="S1074" s="7"/>
      <c r="T1074" s="7"/>
      <c r="U1074" s="7"/>
      <c r="V1074" s="7"/>
      <c r="W1074" s="7"/>
      <c r="X1074" s="7"/>
      <c r="Y1074" s="7"/>
      <c r="Z1074" s="7"/>
      <c r="AA1074" s="7"/>
      <c r="AB1074" s="7"/>
    </row>
    <row r="1075" spans="1:28" ht="13.2">
      <c r="A1075" s="7"/>
      <c r="B1075" s="7"/>
      <c r="C1075" s="7"/>
      <c r="D1075" s="7"/>
      <c r="E1075" s="7"/>
      <c r="F1075" s="7"/>
      <c r="G1075" s="7"/>
      <c r="H1075" s="7"/>
      <c r="I1075" s="7"/>
      <c r="J1075" s="7"/>
      <c r="K1075" s="7"/>
      <c r="L1075" s="7"/>
      <c r="M1075" s="7"/>
      <c r="N1075" s="7"/>
      <c r="O1075" s="7"/>
      <c r="P1075" s="7"/>
      <c r="Q1075" s="7"/>
      <c r="R1075" s="7"/>
      <c r="S1075" s="7"/>
      <c r="T1075" s="7"/>
      <c r="U1075" s="7"/>
      <c r="V1075" s="7"/>
      <c r="W1075" s="7"/>
      <c r="X1075" s="7"/>
      <c r="Y1075" s="7"/>
      <c r="Z1075" s="7"/>
      <c r="AA1075" s="7"/>
      <c r="AB1075" s="7"/>
    </row>
    <row r="1076" spans="1:28" ht="13.2">
      <c r="A1076" s="7"/>
      <c r="B1076" s="7"/>
      <c r="C1076" s="7"/>
      <c r="D1076" s="7"/>
      <c r="E1076" s="7"/>
      <c r="F1076" s="7"/>
      <c r="G1076" s="7"/>
      <c r="H1076" s="7"/>
      <c r="I1076" s="7"/>
      <c r="J1076" s="7"/>
      <c r="K1076" s="7"/>
      <c r="L1076" s="7"/>
      <c r="M1076" s="7"/>
      <c r="N1076" s="7"/>
      <c r="O1076" s="7"/>
      <c r="P1076" s="7"/>
      <c r="Q1076" s="7"/>
      <c r="R1076" s="7"/>
      <c r="S1076" s="7"/>
      <c r="T1076" s="7"/>
      <c r="U1076" s="7"/>
      <c r="V1076" s="7"/>
      <c r="W1076" s="7"/>
      <c r="X1076" s="7"/>
      <c r="Y1076" s="7"/>
      <c r="Z1076" s="7"/>
      <c r="AA1076" s="7"/>
      <c r="AB1076" s="7"/>
    </row>
    <row r="1077" spans="1:28" ht="13.2">
      <c r="A1077" s="7"/>
      <c r="B1077" s="7"/>
      <c r="C1077" s="7"/>
      <c r="D1077" s="7"/>
      <c r="E1077" s="7"/>
      <c r="F1077" s="7"/>
      <c r="G1077" s="7"/>
      <c r="H1077" s="7"/>
      <c r="I1077" s="7"/>
      <c r="J1077" s="7"/>
      <c r="K1077" s="7"/>
      <c r="L1077" s="7"/>
      <c r="M1077" s="7"/>
      <c r="N1077" s="7"/>
      <c r="O1077" s="7"/>
      <c r="P1077" s="7"/>
      <c r="Q1077" s="7"/>
      <c r="R1077" s="7"/>
      <c r="S1077" s="7"/>
      <c r="T1077" s="7"/>
      <c r="U1077" s="7"/>
      <c r="V1077" s="7"/>
      <c r="W1077" s="7"/>
      <c r="X1077" s="7"/>
      <c r="Y1077" s="7"/>
      <c r="Z1077" s="7"/>
      <c r="AA1077" s="7"/>
      <c r="AB1077" s="7"/>
    </row>
    <row r="1078" spans="1:28" ht="13.2">
      <c r="A1078" s="7"/>
      <c r="B1078" s="7"/>
      <c r="C1078" s="7"/>
      <c r="D1078" s="7"/>
      <c r="E1078" s="7"/>
      <c r="F1078" s="7"/>
      <c r="G1078" s="7"/>
      <c r="H1078" s="7"/>
      <c r="I1078" s="7"/>
      <c r="J1078" s="7"/>
      <c r="K1078" s="7"/>
      <c r="L1078" s="7"/>
      <c r="M1078" s="7"/>
      <c r="N1078" s="7"/>
      <c r="O1078" s="7"/>
      <c r="P1078" s="7"/>
      <c r="Q1078" s="7"/>
      <c r="R1078" s="7"/>
      <c r="S1078" s="7"/>
      <c r="T1078" s="7"/>
      <c r="U1078" s="7"/>
      <c r="V1078" s="7"/>
      <c r="W1078" s="7"/>
      <c r="X1078" s="7"/>
      <c r="Y1078" s="7"/>
      <c r="Z1078" s="7"/>
      <c r="AA1078" s="7"/>
      <c r="AB1078" s="7"/>
    </row>
    <row r="1079" spans="1:28" ht="13.2">
      <c r="A1079" s="7"/>
      <c r="B1079" s="7"/>
      <c r="C1079" s="7"/>
      <c r="D1079" s="7"/>
      <c r="E1079" s="7"/>
      <c r="F1079" s="7"/>
      <c r="G1079" s="7"/>
      <c r="H1079" s="7"/>
      <c r="I1079" s="7"/>
      <c r="J1079" s="7"/>
      <c r="K1079" s="7"/>
      <c r="L1079" s="7"/>
      <c r="M1079" s="7"/>
      <c r="N1079" s="7"/>
      <c r="O1079" s="7"/>
      <c r="P1079" s="7"/>
      <c r="Q1079" s="7"/>
      <c r="R1079" s="7"/>
      <c r="S1079" s="7"/>
      <c r="T1079" s="7"/>
      <c r="U1079" s="7"/>
      <c r="V1079" s="7"/>
      <c r="W1079" s="7"/>
      <c r="X1079" s="7"/>
      <c r="Y1079" s="7"/>
      <c r="Z1079" s="7"/>
      <c r="AA1079" s="7"/>
      <c r="AB1079" s="7"/>
    </row>
    <row r="1080" spans="1:28" ht="13.2">
      <c r="A1080" s="7"/>
      <c r="B1080" s="7"/>
      <c r="C1080" s="7"/>
      <c r="D1080" s="7"/>
      <c r="E1080" s="7"/>
      <c r="F1080" s="7"/>
      <c r="G1080" s="7"/>
      <c r="H1080" s="7"/>
      <c r="I1080" s="7"/>
      <c r="J1080" s="7"/>
      <c r="K1080" s="7"/>
      <c r="L1080" s="7"/>
      <c r="M1080" s="7"/>
      <c r="N1080" s="7"/>
      <c r="O1080" s="7"/>
      <c r="P1080" s="7"/>
      <c r="Q1080" s="7"/>
      <c r="R1080" s="7"/>
      <c r="S1080" s="7"/>
      <c r="T1080" s="7"/>
      <c r="U1080" s="7"/>
      <c r="V1080" s="7"/>
      <c r="W1080" s="7"/>
      <c r="X1080" s="7"/>
      <c r="Y1080" s="7"/>
      <c r="Z1080" s="7"/>
      <c r="AA1080" s="7"/>
      <c r="AB1080" s="7"/>
    </row>
    <row r="1081" spans="1:28" ht="13.2">
      <c r="A1081" s="7"/>
      <c r="B1081" s="7"/>
      <c r="C1081" s="7"/>
      <c r="D1081" s="7"/>
      <c r="E1081" s="7"/>
      <c r="F1081" s="7"/>
      <c r="G1081" s="7"/>
      <c r="H1081" s="7"/>
      <c r="I1081" s="7"/>
      <c r="J1081" s="7"/>
      <c r="K1081" s="7"/>
      <c r="L1081" s="7"/>
      <c r="M1081" s="7"/>
      <c r="N1081" s="7"/>
      <c r="O1081" s="7"/>
      <c r="P1081" s="7"/>
      <c r="Q1081" s="7"/>
      <c r="R1081" s="7"/>
      <c r="S1081" s="7"/>
      <c r="T1081" s="7"/>
      <c r="U1081" s="7"/>
      <c r="V1081" s="7"/>
      <c r="W1081" s="7"/>
      <c r="X1081" s="7"/>
      <c r="Y1081" s="7"/>
      <c r="Z1081" s="7"/>
      <c r="AA1081" s="7"/>
      <c r="AB1081" s="7"/>
    </row>
    <row r="1082" spans="1:28" ht="13.2">
      <c r="A1082" s="7"/>
      <c r="B1082" s="7"/>
      <c r="C1082" s="7"/>
      <c r="D1082" s="7"/>
      <c r="E1082" s="7"/>
      <c r="F1082" s="7"/>
      <c r="G1082" s="7"/>
      <c r="H1082" s="7"/>
      <c r="I1082" s="7"/>
      <c r="J1082" s="7"/>
      <c r="K1082" s="7"/>
      <c r="L1082" s="7"/>
      <c r="M1082" s="7"/>
      <c r="N1082" s="7"/>
      <c r="O1082" s="7"/>
      <c r="P1082" s="7"/>
      <c r="Q1082" s="7"/>
      <c r="R1082" s="7"/>
      <c r="S1082" s="7"/>
      <c r="T1082" s="7"/>
      <c r="U1082" s="7"/>
      <c r="V1082" s="7"/>
      <c r="W1082" s="7"/>
      <c r="X1082" s="7"/>
      <c r="Y1082" s="7"/>
      <c r="Z1082" s="7"/>
      <c r="AA1082" s="7"/>
      <c r="AB1082" s="7"/>
    </row>
    <row r="1083" spans="1:28" ht="13.2">
      <c r="A1083" s="7"/>
      <c r="B1083" s="7"/>
      <c r="C1083" s="7"/>
      <c r="D1083" s="7"/>
      <c r="E1083" s="7"/>
      <c r="F1083" s="7"/>
      <c r="G1083" s="7"/>
      <c r="H1083" s="7"/>
      <c r="I1083" s="7"/>
      <c r="J1083" s="7"/>
      <c r="K1083" s="7"/>
      <c r="L1083" s="7"/>
      <c r="M1083" s="7"/>
      <c r="N1083" s="7"/>
      <c r="O1083" s="7"/>
      <c r="P1083" s="7"/>
      <c r="Q1083" s="7"/>
      <c r="R1083" s="7"/>
      <c r="S1083" s="7"/>
      <c r="T1083" s="7"/>
      <c r="U1083" s="7"/>
      <c r="V1083" s="7"/>
      <c r="W1083" s="7"/>
      <c r="X1083" s="7"/>
      <c r="Y1083" s="7"/>
      <c r="Z1083" s="7"/>
      <c r="AA1083" s="7"/>
      <c r="AB1083" s="7"/>
    </row>
    <row r="1084" spans="1:28" ht="13.2">
      <c r="A1084" s="7"/>
      <c r="B1084" s="7"/>
      <c r="C1084" s="7"/>
      <c r="D1084" s="7"/>
      <c r="E1084" s="7"/>
      <c r="F1084" s="7"/>
      <c r="G1084" s="7"/>
      <c r="H1084" s="7"/>
      <c r="I1084" s="7"/>
      <c r="J1084" s="7"/>
      <c r="K1084" s="7"/>
      <c r="L1084" s="7"/>
      <c r="M1084" s="7"/>
      <c r="N1084" s="7"/>
      <c r="O1084" s="7"/>
      <c r="P1084" s="7"/>
      <c r="Q1084" s="7"/>
      <c r="R1084" s="7"/>
      <c r="S1084" s="7"/>
      <c r="T1084" s="7"/>
      <c r="U1084" s="7"/>
      <c r="V1084" s="7"/>
      <c r="W1084" s="7"/>
      <c r="X1084" s="7"/>
      <c r="Y1084" s="7"/>
      <c r="Z1084" s="7"/>
      <c r="AA1084" s="7"/>
      <c r="AB1084" s="7"/>
    </row>
    <row r="1085" spans="1:28" ht="13.2">
      <c r="A1085" s="7"/>
      <c r="B1085" s="7"/>
      <c r="C1085" s="7"/>
      <c r="D1085" s="7"/>
      <c r="E1085" s="7"/>
      <c r="F1085" s="7"/>
      <c r="G1085" s="7"/>
      <c r="H1085" s="7"/>
      <c r="I1085" s="7"/>
      <c r="J1085" s="7"/>
      <c r="K1085" s="7"/>
      <c r="L1085" s="7"/>
      <c r="M1085" s="7"/>
      <c r="N1085" s="7"/>
      <c r="O1085" s="7"/>
      <c r="P1085" s="7"/>
      <c r="Q1085" s="7"/>
      <c r="R1085" s="7"/>
      <c r="S1085" s="7"/>
      <c r="T1085" s="7"/>
      <c r="U1085" s="7"/>
      <c r="V1085" s="7"/>
      <c r="W1085" s="7"/>
      <c r="X1085" s="7"/>
      <c r="Y1085" s="7"/>
      <c r="Z1085" s="7"/>
      <c r="AA1085" s="7"/>
      <c r="AB1085" s="7"/>
    </row>
    <row r="1086" spans="1:28" ht="13.2">
      <c r="A1086" s="7"/>
      <c r="B1086" s="7"/>
      <c r="C1086" s="7"/>
      <c r="D1086" s="7"/>
      <c r="E1086" s="7"/>
      <c r="F1086" s="7"/>
      <c r="G1086" s="7"/>
      <c r="H1086" s="7"/>
      <c r="I1086" s="7"/>
      <c r="J1086" s="7"/>
      <c r="K1086" s="7"/>
      <c r="L1086" s="7"/>
      <c r="M1086" s="7"/>
      <c r="N1086" s="7"/>
      <c r="O1086" s="7"/>
      <c r="P1086" s="7"/>
      <c r="Q1086" s="7"/>
      <c r="R1086" s="7"/>
      <c r="S1086" s="7"/>
      <c r="T1086" s="7"/>
      <c r="U1086" s="7"/>
      <c r="V1086" s="7"/>
      <c r="W1086" s="7"/>
      <c r="X1086" s="7"/>
      <c r="Y1086" s="7"/>
      <c r="Z1086" s="7"/>
      <c r="AA1086" s="7"/>
      <c r="AB1086" s="7"/>
    </row>
    <row r="1087" spans="1:28" ht="13.2">
      <c r="A1087" s="7"/>
      <c r="B1087" s="7"/>
      <c r="C1087" s="7"/>
      <c r="D1087" s="7"/>
      <c r="E1087" s="7"/>
      <c r="F1087" s="7"/>
      <c r="G1087" s="7"/>
      <c r="H1087" s="7"/>
      <c r="I1087" s="7"/>
      <c r="J1087" s="7"/>
      <c r="K1087" s="7"/>
      <c r="L1087" s="7"/>
      <c r="M1087" s="7"/>
      <c r="N1087" s="7"/>
      <c r="O1087" s="7"/>
      <c r="P1087" s="7"/>
      <c r="Q1087" s="7"/>
      <c r="R1087" s="7"/>
      <c r="S1087" s="7"/>
      <c r="T1087" s="7"/>
      <c r="U1087" s="7"/>
      <c r="V1087" s="7"/>
      <c r="W1087" s="7"/>
      <c r="X1087" s="7"/>
      <c r="Y1087" s="7"/>
      <c r="Z1087" s="7"/>
      <c r="AA1087" s="7"/>
      <c r="AB1087" s="7"/>
    </row>
    <row r="1088" spans="1:28" ht="13.2">
      <c r="A1088" s="7"/>
      <c r="B1088" s="7"/>
      <c r="C1088" s="7"/>
      <c r="D1088" s="7"/>
      <c r="E1088" s="7"/>
      <c r="F1088" s="7"/>
      <c r="G1088" s="7"/>
      <c r="H1088" s="7"/>
      <c r="I1088" s="7"/>
      <c r="J1088" s="7"/>
      <c r="K1088" s="7"/>
      <c r="L1088" s="7"/>
      <c r="M1088" s="7"/>
      <c r="N1088" s="7"/>
      <c r="O1088" s="7"/>
      <c r="P1088" s="7"/>
      <c r="Q1088" s="7"/>
      <c r="R1088" s="7"/>
      <c r="S1088" s="7"/>
      <c r="T1088" s="7"/>
      <c r="U1088" s="7"/>
      <c r="V1088" s="7"/>
      <c r="W1088" s="7"/>
      <c r="X1088" s="7"/>
      <c r="Y1088" s="7"/>
      <c r="Z1088" s="7"/>
      <c r="AA1088" s="7"/>
      <c r="AB1088" s="7"/>
    </row>
    <row r="1089" spans="1:28" ht="13.2">
      <c r="A1089" s="7"/>
      <c r="B1089" s="7"/>
      <c r="C1089" s="7"/>
      <c r="D1089" s="7"/>
      <c r="E1089" s="7"/>
      <c r="F1089" s="7"/>
      <c r="G1089" s="7"/>
      <c r="H1089" s="7"/>
      <c r="I1089" s="7"/>
      <c r="J1089" s="7"/>
      <c r="K1089" s="7"/>
      <c r="L1089" s="7"/>
      <c r="M1089" s="7"/>
      <c r="N1089" s="7"/>
      <c r="O1089" s="7"/>
      <c r="P1089" s="7"/>
      <c r="Q1089" s="7"/>
      <c r="R1089" s="7"/>
      <c r="S1089" s="7"/>
      <c r="T1089" s="7"/>
      <c r="U1089" s="7"/>
      <c r="V1089" s="7"/>
      <c r="W1089" s="7"/>
      <c r="X1089" s="7"/>
      <c r="Y1089" s="7"/>
      <c r="Z1089" s="7"/>
      <c r="AA1089" s="7"/>
      <c r="AB1089" s="7"/>
    </row>
    <row r="1090" spans="1:28" ht="13.2">
      <c r="A1090" s="7"/>
      <c r="B1090" s="7"/>
      <c r="C1090" s="7"/>
      <c r="D1090" s="7"/>
      <c r="E1090" s="7"/>
      <c r="F1090" s="7"/>
      <c r="G1090" s="7"/>
      <c r="H1090" s="7"/>
      <c r="I1090" s="7"/>
      <c r="J1090" s="7"/>
      <c r="K1090" s="7"/>
      <c r="L1090" s="7"/>
      <c r="M1090" s="7"/>
      <c r="N1090" s="7"/>
      <c r="O1090" s="7"/>
      <c r="P1090" s="7"/>
      <c r="Q1090" s="7"/>
      <c r="R1090" s="7"/>
      <c r="S1090" s="7"/>
      <c r="T1090" s="7"/>
      <c r="U1090" s="7"/>
      <c r="V1090" s="7"/>
      <c r="W1090" s="7"/>
      <c r="X1090" s="7"/>
      <c r="Y1090" s="7"/>
      <c r="Z1090" s="7"/>
      <c r="AA1090" s="7"/>
      <c r="AB1090" s="7"/>
    </row>
    <row r="1091" spans="1:28" ht="13.2">
      <c r="A1091" s="7"/>
      <c r="B1091" s="7"/>
      <c r="C1091" s="7"/>
      <c r="D1091" s="7"/>
      <c r="E1091" s="7"/>
      <c r="F1091" s="7"/>
      <c r="G1091" s="7"/>
      <c r="H1091" s="7"/>
      <c r="I1091" s="7"/>
      <c r="J1091" s="7"/>
      <c r="K1091" s="7"/>
      <c r="L1091" s="7"/>
      <c r="M1091" s="7"/>
      <c r="N1091" s="7"/>
      <c r="O1091" s="7"/>
      <c r="P1091" s="7"/>
      <c r="Q1091" s="7"/>
      <c r="R1091" s="7"/>
      <c r="S1091" s="7"/>
      <c r="T1091" s="7"/>
      <c r="U1091" s="7"/>
      <c r="V1091" s="7"/>
      <c r="W1091" s="7"/>
      <c r="X1091" s="7"/>
      <c r="Y1091" s="7"/>
      <c r="Z1091" s="7"/>
      <c r="AA1091" s="7"/>
      <c r="AB1091" s="7"/>
    </row>
    <row r="1092" spans="1:28" ht="13.2">
      <c r="A1092" s="7"/>
      <c r="B1092" s="7"/>
      <c r="C1092" s="7"/>
      <c r="D1092" s="7"/>
      <c r="E1092" s="7"/>
      <c r="F1092" s="7"/>
      <c r="G1092" s="7"/>
      <c r="H1092" s="7"/>
      <c r="I1092" s="7"/>
      <c r="J1092" s="7"/>
      <c r="K1092" s="7"/>
      <c r="L1092" s="7"/>
      <c r="M1092" s="7"/>
      <c r="N1092" s="7"/>
      <c r="O1092" s="7"/>
      <c r="P1092" s="7"/>
      <c r="Q1092" s="7"/>
      <c r="R1092" s="7"/>
      <c r="S1092" s="7"/>
      <c r="T1092" s="7"/>
      <c r="U1092" s="7"/>
      <c r="V1092" s="7"/>
      <c r="W1092" s="7"/>
      <c r="X1092" s="7"/>
      <c r="Y1092" s="7"/>
      <c r="Z1092" s="7"/>
      <c r="AA1092" s="7"/>
      <c r="AB1092" s="7"/>
    </row>
    <row r="1093" spans="1:28" ht="13.2">
      <c r="A1093" s="7"/>
      <c r="B1093" s="7"/>
      <c r="C1093" s="7"/>
      <c r="D1093" s="7"/>
      <c r="E1093" s="7"/>
      <c r="F1093" s="7"/>
      <c r="G1093" s="7"/>
      <c r="H1093" s="7"/>
      <c r="I1093" s="7"/>
      <c r="J1093" s="7"/>
      <c r="K1093" s="7"/>
      <c r="L1093" s="7"/>
      <c r="M1093" s="7"/>
      <c r="N1093" s="7"/>
      <c r="O1093" s="7"/>
      <c r="P1093" s="7"/>
      <c r="Q1093" s="7"/>
      <c r="R1093" s="7"/>
      <c r="S1093" s="7"/>
      <c r="T1093" s="7"/>
      <c r="U1093" s="7"/>
      <c r="V1093" s="7"/>
      <c r="W1093" s="7"/>
      <c r="X1093" s="7"/>
      <c r="Y1093" s="7"/>
      <c r="Z1093" s="7"/>
      <c r="AA1093" s="7"/>
      <c r="AB1093" s="7"/>
    </row>
    <row r="1094" spans="1:28" ht="13.2">
      <c r="A1094" s="7"/>
      <c r="B1094" s="7"/>
      <c r="C1094" s="7"/>
      <c r="D1094" s="7"/>
      <c r="E1094" s="7"/>
      <c r="F1094" s="7"/>
      <c r="G1094" s="7"/>
      <c r="H1094" s="7"/>
      <c r="I1094" s="7"/>
      <c r="J1094" s="7"/>
      <c r="K1094" s="7"/>
      <c r="L1094" s="7"/>
      <c r="M1094" s="7"/>
      <c r="N1094" s="7"/>
      <c r="O1094" s="7"/>
      <c r="P1094" s="7"/>
      <c r="Q1094" s="7"/>
      <c r="R1094" s="7"/>
      <c r="S1094" s="7"/>
      <c r="T1094" s="7"/>
      <c r="U1094" s="7"/>
      <c r="V1094" s="7"/>
      <c r="W1094" s="7"/>
      <c r="X1094" s="7"/>
      <c r="Y1094" s="7"/>
      <c r="Z1094" s="7"/>
      <c r="AA1094" s="7"/>
      <c r="AB1094" s="7"/>
    </row>
    <row r="1095" spans="1:28" ht="13.2">
      <c r="A1095" s="7"/>
      <c r="B1095" s="7"/>
      <c r="C1095" s="7"/>
      <c r="D1095" s="7"/>
      <c r="E1095" s="7"/>
      <c r="F1095" s="7"/>
      <c r="G1095" s="7"/>
      <c r="H1095" s="7"/>
      <c r="I1095" s="7"/>
      <c r="J1095" s="7"/>
      <c r="K1095" s="7"/>
      <c r="L1095" s="7"/>
      <c r="M1095" s="7"/>
      <c r="N1095" s="7"/>
      <c r="O1095" s="7"/>
      <c r="P1095" s="7"/>
      <c r="Q1095" s="7"/>
      <c r="R1095" s="7"/>
      <c r="S1095" s="7"/>
      <c r="T1095" s="7"/>
      <c r="U1095" s="7"/>
      <c r="V1095" s="7"/>
      <c r="W1095" s="7"/>
      <c r="X1095" s="7"/>
      <c r="Y1095" s="7"/>
      <c r="Z1095" s="7"/>
      <c r="AA1095" s="7"/>
      <c r="AB1095" s="7"/>
    </row>
    <row r="1096" spans="1:28" ht="13.2">
      <c r="A1096" s="7"/>
      <c r="B1096" s="7"/>
      <c r="C1096" s="7"/>
      <c r="D1096" s="7"/>
      <c r="E1096" s="7"/>
      <c r="F1096" s="7"/>
      <c r="G1096" s="7"/>
      <c r="H1096" s="7"/>
      <c r="I1096" s="7"/>
      <c r="J1096" s="7"/>
      <c r="K1096" s="7"/>
      <c r="L1096" s="7"/>
      <c r="M1096" s="7"/>
      <c r="N1096" s="7"/>
      <c r="O1096" s="7"/>
      <c r="P1096" s="7"/>
      <c r="Q1096" s="7"/>
      <c r="R1096" s="7"/>
      <c r="S1096" s="7"/>
      <c r="T1096" s="7"/>
      <c r="U1096" s="7"/>
      <c r="V1096" s="7"/>
      <c r="W1096" s="7"/>
      <c r="X1096" s="7"/>
      <c r="Y1096" s="7"/>
      <c r="Z1096" s="7"/>
      <c r="AA1096" s="7"/>
      <c r="AB1096" s="7"/>
    </row>
    <row r="1097" spans="1:28" ht="13.2">
      <c r="A1097" s="7"/>
      <c r="B1097" s="7"/>
      <c r="C1097" s="7"/>
      <c r="D1097" s="7"/>
      <c r="E1097" s="7"/>
      <c r="F1097" s="7"/>
      <c r="G1097" s="7"/>
      <c r="H1097" s="7"/>
      <c r="I1097" s="7"/>
      <c r="J1097" s="7"/>
      <c r="K1097" s="7"/>
      <c r="L1097" s="7"/>
      <c r="M1097" s="7"/>
      <c r="N1097" s="7"/>
      <c r="O1097" s="7"/>
      <c r="P1097" s="7"/>
      <c r="Q1097" s="7"/>
      <c r="R1097" s="7"/>
      <c r="S1097" s="7"/>
      <c r="T1097" s="7"/>
      <c r="U1097" s="7"/>
      <c r="V1097" s="7"/>
      <c r="W1097" s="7"/>
      <c r="X1097" s="7"/>
      <c r="Y1097" s="7"/>
      <c r="Z1097" s="7"/>
      <c r="AA1097" s="7"/>
      <c r="AB1097" s="7"/>
    </row>
    <row r="1098" spans="1:28" ht="13.2">
      <c r="A1098" s="7"/>
      <c r="B1098" s="7"/>
      <c r="C1098" s="7"/>
      <c r="D1098" s="7"/>
      <c r="E1098" s="7"/>
      <c r="F1098" s="7"/>
      <c r="G1098" s="7"/>
      <c r="H1098" s="7"/>
      <c r="I1098" s="7"/>
      <c r="J1098" s="7"/>
      <c r="K1098" s="7"/>
      <c r="L1098" s="7"/>
      <c r="M1098" s="7"/>
      <c r="N1098" s="7"/>
      <c r="O1098" s="7"/>
      <c r="P1098" s="7"/>
      <c r="Q1098" s="7"/>
      <c r="R1098" s="7"/>
      <c r="S1098" s="7"/>
      <c r="T1098" s="7"/>
      <c r="U1098" s="7"/>
      <c r="V1098" s="7"/>
      <c r="W1098" s="7"/>
      <c r="X1098" s="7"/>
      <c r="Y1098" s="7"/>
      <c r="Z1098" s="7"/>
      <c r="AA1098" s="7"/>
      <c r="AB1098" s="7"/>
    </row>
    <row r="1099" spans="1:28" ht="13.2">
      <c r="A1099" s="7"/>
      <c r="B1099" s="7"/>
      <c r="C1099" s="7"/>
      <c r="D1099" s="7"/>
      <c r="E1099" s="7"/>
      <c r="F1099" s="7"/>
      <c r="G1099" s="7"/>
      <c r="H1099" s="7"/>
      <c r="I1099" s="7"/>
      <c r="J1099" s="7"/>
      <c r="K1099" s="7"/>
      <c r="L1099" s="7"/>
      <c r="M1099" s="7"/>
      <c r="N1099" s="7"/>
      <c r="O1099" s="7"/>
      <c r="P1099" s="7"/>
      <c r="Q1099" s="7"/>
      <c r="R1099" s="7"/>
      <c r="S1099" s="7"/>
      <c r="T1099" s="7"/>
      <c r="U1099" s="7"/>
      <c r="V1099" s="7"/>
      <c r="W1099" s="7"/>
      <c r="X1099" s="7"/>
      <c r="Y1099" s="7"/>
      <c r="Z1099" s="7"/>
      <c r="AA1099" s="7"/>
      <c r="AB1099" s="7"/>
    </row>
    <row r="1100" spans="1:28" ht="13.2">
      <c r="A1100" s="7"/>
      <c r="B1100" s="7"/>
      <c r="C1100" s="7"/>
      <c r="D1100" s="7"/>
      <c r="E1100" s="7"/>
      <c r="F1100" s="7"/>
      <c r="G1100" s="7"/>
      <c r="H1100" s="7"/>
      <c r="I1100" s="7"/>
      <c r="J1100" s="7"/>
      <c r="K1100" s="7"/>
      <c r="L1100" s="7"/>
      <c r="M1100" s="7"/>
      <c r="N1100" s="7"/>
      <c r="O1100" s="7"/>
      <c r="P1100" s="7"/>
      <c r="Q1100" s="7"/>
      <c r="R1100" s="7"/>
      <c r="S1100" s="7"/>
      <c r="T1100" s="7"/>
      <c r="U1100" s="7"/>
      <c r="V1100" s="7"/>
      <c r="W1100" s="7"/>
      <c r="X1100" s="7"/>
      <c r="Y1100" s="7"/>
      <c r="Z1100" s="7"/>
      <c r="AA1100" s="7"/>
      <c r="AB1100" s="7"/>
    </row>
    <row r="1101" spans="1:28" ht="13.2">
      <c r="A1101" s="7"/>
      <c r="B1101" s="7"/>
      <c r="C1101" s="7"/>
      <c r="D1101" s="7"/>
      <c r="E1101" s="7"/>
      <c r="F1101" s="7"/>
      <c r="G1101" s="7"/>
      <c r="H1101" s="7"/>
      <c r="I1101" s="7"/>
      <c r="J1101" s="7"/>
      <c r="K1101" s="7"/>
      <c r="L1101" s="7"/>
      <c r="M1101" s="7"/>
      <c r="N1101" s="7"/>
      <c r="O1101" s="7"/>
      <c r="P1101" s="7"/>
      <c r="Q1101" s="7"/>
      <c r="R1101" s="7"/>
      <c r="S1101" s="7"/>
      <c r="T1101" s="7"/>
      <c r="U1101" s="7"/>
      <c r="V1101" s="7"/>
      <c r="W1101" s="7"/>
      <c r="X1101" s="7"/>
      <c r="Y1101" s="7"/>
      <c r="Z1101" s="7"/>
      <c r="AA1101" s="7"/>
      <c r="AB1101" s="7"/>
    </row>
    <row r="1102" spans="1:28" ht="13.2">
      <c r="A1102" s="7"/>
      <c r="B1102" s="7"/>
      <c r="C1102" s="7"/>
      <c r="D1102" s="7"/>
      <c r="E1102" s="7"/>
      <c r="F1102" s="7"/>
      <c r="G1102" s="7"/>
      <c r="H1102" s="7"/>
      <c r="I1102" s="7"/>
      <c r="J1102" s="7"/>
      <c r="K1102" s="7"/>
      <c r="L1102" s="7"/>
      <c r="M1102" s="7"/>
      <c r="N1102" s="7"/>
      <c r="O1102" s="7"/>
      <c r="P1102" s="7"/>
      <c r="Q1102" s="7"/>
      <c r="R1102" s="7"/>
      <c r="S1102" s="7"/>
      <c r="T1102" s="7"/>
      <c r="U1102" s="7"/>
      <c r="V1102" s="7"/>
      <c r="W1102" s="7"/>
      <c r="X1102" s="7"/>
      <c r="Y1102" s="7"/>
      <c r="Z1102" s="7"/>
      <c r="AA1102" s="7"/>
      <c r="AB1102" s="7"/>
    </row>
    <row r="1103" spans="1:28" ht="13.2">
      <c r="A1103" s="7"/>
      <c r="B1103" s="7"/>
      <c r="C1103" s="7"/>
      <c r="D1103" s="7"/>
      <c r="E1103" s="7"/>
      <c r="F1103" s="7"/>
      <c r="G1103" s="7"/>
      <c r="H1103" s="7"/>
      <c r="I1103" s="7"/>
      <c r="J1103" s="7"/>
      <c r="K1103" s="7"/>
      <c r="L1103" s="7"/>
      <c r="M1103" s="7"/>
      <c r="N1103" s="7"/>
      <c r="O1103" s="7"/>
      <c r="P1103" s="7"/>
      <c r="Q1103" s="7"/>
      <c r="R1103" s="7"/>
      <c r="S1103" s="7"/>
      <c r="T1103" s="7"/>
      <c r="U1103" s="7"/>
      <c r="V1103" s="7"/>
      <c r="W1103" s="7"/>
      <c r="X1103" s="7"/>
      <c r="Y1103" s="7"/>
      <c r="Z1103" s="7"/>
      <c r="AA1103" s="7"/>
      <c r="AB1103" s="7"/>
    </row>
    <row r="1104" spans="1:28" ht="13.2">
      <c r="A1104" s="7"/>
      <c r="B1104" s="7"/>
      <c r="C1104" s="7"/>
      <c r="D1104" s="7"/>
      <c r="E1104" s="7"/>
      <c r="F1104" s="7"/>
      <c r="G1104" s="7"/>
      <c r="H1104" s="7"/>
      <c r="I1104" s="7"/>
      <c r="J1104" s="7"/>
      <c r="K1104" s="7"/>
      <c r="L1104" s="7"/>
      <c r="M1104" s="7"/>
      <c r="N1104" s="7"/>
      <c r="O1104" s="7"/>
      <c r="P1104" s="7"/>
      <c r="Q1104" s="7"/>
      <c r="R1104" s="7"/>
      <c r="S1104" s="7"/>
      <c r="T1104" s="7"/>
      <c r="U1104" s="7"/>
      <c r="V1104" s="7"/>
      <c r="W1104" s="7"/>
      <c r="X1104" s="7"/>
      <c r="Y1104" s="7"/>
      <c r="Z1104" s="7"/>
      <c r="AA1104" s="7"/>
      <c r="AB1104" s="7"/>
    </row>
    <row r="1105" spans="1:28" ht="13.2">
      <c r="A1105" s="7"/>
      <c r="B1105" s="7"/>
      <c r="C1105" s="7"/>
      <c r="D1105" s="7"/>
      <c r="E1105" s="7"/>
      <c r="F1105" s="7"/>
      <c r="G1105" s="7"/>
      <c r="H1105" s="7"/>
      <c r="I1105" s="7"/>
      <c r="J1105" s="7"/>
      <c r="K1105" s="7"/>
      <c r="L1105" s="7"/>
      <c r="M1105" s="7"/>
      <c r="N1105" s="7"/>
      <c r="O1105" s="7"/>
      <c r="P1105" s="7"/>
      <c r="Q1105" s="7"/>
      <c r="R1105" s="7"/>
      <c r="S1105" s="7"/>
      <c r="T1105" s="7"/>
      <c r="U1105" s="7"/>
      <c r="V1105" s="7"/>
      <c r="W1105" s="7"/>
      <c r="X1105" s="7"/>
      <c r="Y1105" s="7"/>
      <c r="Z1105" s="7"/>
      <c r="AA1105" s="7"/>
      <c r="AB1105" s="7"/>
    </row>
    <row r="1106" spans="1:28" ht="13.2">
      <c r="A1106" s="7"/>
      <c r="B1106" s="7"/>
      <c r="C1106" s="7"/>
      <c r="D1106" s="7"/>
      <c r="E1106" s="7"/>
      <c r="F1106" s="7"/>
      <c r="G1106" s="7"/>
      <c r="H1106" s="7"/>
      <c r="I1106" s="7"/>
      <c r="J1106" s="7"/>
      <c r="K1106" s="7"/>
      <c r="L1106" s="7"/>
      <c r="M1106" s="7"/>
      <c r="N1106" s="7"/>
      <c r="O1106" s="7"/>
      <c r="P1106" s="7"/>
      <c r="Q1106" s="7"/>
      <c r="R1106" s="7"/>
      <c r="S1106" s="7"/>
      <c r="T1106" s="7"/>
      <c r="U1106" s="7"/>
      <c r="V1106" s="7"/>
      <c r="W1106" s="7"/>
      <c r="X1106" s="7"/>
      <c r="Y1106" s="7"/>
      <c r="Z1106" s="7"/>
      <c r="AA1106" s="7"/>
      <c r="AB1106" s="7"/>
    </row>
    <row r="1107" spans="1:28" ht="13.2">
      <c r="A1107" s="7"/>
      <c r="B1107" s="7"/>
      <c r="C1107" s="7"/>
      <c r="D1107" s="7"/>
      <c r="E1107" s="7"/>
      <c r="F1107" s="7"/>
      <c r="G1107" s="7"/>
      <c r="H1107" s="7"/>
      <c r="I1107" s="7"/>
      <c r="J1107" s="7"/>
      <c r="K1107" s="7"/>
      <c r="L1107" s="7"/>
      <c r="M1107" s="7"/>
      <c r="N1107" s="7"/>
      <c r="O1107" s="7"/>
      <c r="P1107" s="7"/>
      <c r="Q1107" s="7"/>
      <c r="R1107" s="7"/>
      <c r="S1107" s="7"/>
      <c r="T1107" s="7"/>
      <c r="U1107" s="7"/>
      <c r="V1107" s="7"/>
      <c r="W1107" s="7"/>
      <c r="X1107" s="7"/>
      <c r="Y1107" s="7"/>
      <c r="Z1107" s="7"/>
      <c r="AA1107" s="7"/>
      <c r="AB1107" s="7"/>
    </row>
    <row r="1108" spans="1:28" ht="13.2">
      <c r="A1108" s="7"/>
      <c r="B1108" s="7"/>
      <c r="C1108" s="7"/>
      <c r="D1108" s="7"/>
      <c r="E1108" s="7"/>
      <c r="F1108" s="7"/>
      <c r="G1108" s="7"/>
      <c r="H1108" s="7"/>
      <c r="I1108" s="7"/>
      <c r="J1108" s="7"/>
      <c r="K1108" s="7"/>
      <c r="L1108" s="7"/>
      <c r="M1108" s="7"/>
      <c r="N1108" s="7"/>
      <c r="O1108" s="7"/>
      <c r="P1108" s="7"/>
      <c r="Q1108" s="7"/>
      <c r="R1108" s="7"/>
      <c r="S1108" s="7"/>
      <c r="T1108" s="7"/>
      <c r="U1108" s="7"/>
      <c r="V1108" s="7"/>
      <c r="W1108" s="7"/>
      <c r="X1108" s="7"/>
      <c r="Y1108" s="7"/>
      <c r="Z1108" s="7"/>
      <c r="AA1108" s="7"/>
      <c r="AB1108" s="7"/>
    </row>
    <row r="1109" spans="1:28" ht="13.2">
      <c r="A1109" s="7"/>
      <c r="B1109" s="7"/>
      <c r="C1109" s="7"/>
      <c r="D1109" s="7"/>
      <c r="E1109" s="7"/>
      <c r="F1109" s="7"/>
      <c r="G1109" s="7"/>
      <c r="H1109" s="7"/>
      <c r="I1109" s="7"/>
      <c r="J1109" s="7"/>
      <c r="K1109" s="7"/>
      <c r="L1109" s="7"/>
      <c r="M1109" s="7"/>
      <c r="N1109" s="7"/>
      <c r="O1109" s="7"/>
      <c r="P1109" s="7"/>
      <c r="Q1109" s="7"/>
      <c r="R1109" s="7"/>
      <c r="S1109" s="7"/>
      <c r="T1109" s="7"/>
      <c r="U1109" s="7"/>
      <c r="V1109" s="7"/>
      <c r="W1109" s="7"/>
      <c r="X1109" s="7"/>
      <c r="Y1109" s="7"/>
      <c r="Z1109" s="7"/>
      <c r="AA1109" s="7"/>
      <c r="AB1109" s="7"/>
    </row>
    <row r="1110" spans="1:28" ht="13.2">
      <c r="A1110" s="7"/>
      <c r="B1110" s="7"/>
      <c r="C1110" s="7"/>
      <c r="D1110" s="7"/>
      <c r="E1110" s="7"/>
      <c r="F1110" s="7"/>
      <c r="G1110" s="7"/>
      <c r="H1110" s="7"/>
      <c r="I1110" s="7"/>
      <c r="J1110" s="7"/>
      <c r="K1110" s="7"/>
      <c r="L1110" s="7"/>
      <c r="M1110" s="7"/>
      <c r="N1110" s="7"/>
      <c r="O1110" s="7"/>
      <c r="P1110" s="7"/>
      <c r="Q1110" s="7"/>
      <c r="R1110" s="7"/>
      <c r="S1110" s="7"/>
      <c r="T1110" s="7"/>
      <c r="U1110" s="7"/>
      <c r="V1110" s="7"/>
      <c r="W1110" s="7"/>
      <c r="X1110" s="7"/>
      <c r="Y1110" s="7"/>
      <c r="Z1110" s="7"/>
      <c r="AA1110" s="7"/>
      <c r="AB1110" s="7"/>
    </row>
    <row r="1111" spans="1:28" ht="13.2">
      <c r="A1111" s="7"/>
      <c r="B1111" s="7"/>
      <c r="C1111" s="7"/>
      <c r="D1111" s="7"/>
      <c r="E1111" s="7"/>
      <c r="F1111" s="7"/>
      <c r="G1111" s="7"/>
      <c r="H1111" s="7"/>
      <c r="I1111" s="7"/>
      <c r="J1111" s="7"/>
      <c r="K1111" s="7"/>
      <c r="L1111" s="7"/>
      <c r="M1111" s="7"/>
      <c r="N1111" s="7"/>
      <c r="O1111" s="7"/>
      <c r="P1111" s="7"/>
      <c r="Q1111" s="7"/>
      <c r="R1111" s="7"/>
      <c r="S1111" s="7"/>
      <c r="T1111" s="7"/>
      <c r="U1111" s="7"/>
      <c r="V1111" s="7"/>
      <c r="W1111" s="7"/>
      <c r="X1111" s="7"/>
      <c r="Y1111" s="7"/>
      <c r="Z1111" s="7"/>
      <c r="AA1111" s="7"/>
      <c r="AB1111" s="7"/>
    </row>
    <row r="1112" spans="1:28" ht="13.2">
      <c r="A1112" s="7"/>
      <c r="B1112" s="7"/>
      <c r="C1112" s="7"/>
      <c r="D1112" s="7"/>
      <c r="E1112" s="7"/>
      <c r="F1112" s="7"/>
      <c r="G1112" s="7"/>
      <c r="H1112" s="7"/>
      <c r="I1112" s="7"/>
      <c r="J1112" s="7"/>
      <c r="K1112" s="7"/>
      <c r="L1112" s="7"/>
      <c r="M1112" s="7"/>
      <c r="N1112" s="7"/>
      <c r="O1112" s="7"/>
      <c r="P1112" s="7"/>
      <c r="Q1112" s="7"/>
      <c r="R1112" s="7"/>
      <c r="S1112" s="7"/>
      <c r="T1112" s="7"/>
      <c r="U1112" s="7"/>
      <c r="V1112" s="7"/>
      <c r="W1112" s="7"/>
      <c r="X1112" s="7"/>
      <c r="Y1112" s="7"/>
      <c r="Z1112" s="7"/>
      <c r="AA1112" s="7"/>
      <c r="AB1112" s="7"/>
    </row>
    <row r="1113" spans="1:28" ht="13.2">
      <c r="A1113" s="7"/>
      <c r="B1113" s="7"/>
      <c r="C1113" s="7"/>
      <c r="D1113" s="7"/>
      <c r="E1113" s="7"/>
      <c r="F1113" s="7"/>
      <c r="G1113" s="7"/>
      <c r="H1113" s="7"/>
      <c r="I1113" s="7"/>
      <c r="J1113" s="7"/>
      <c r="K1113" s="7"/>
      <c r="L1113" s="7"/>
      <c r="M1113" s="7"/>
      <c r="N1113" s="7"/>
      <c r="O1113" s="7"/>
      <c r="P1113" s="7"/>
      <c r="Q1113" s="7"/>
      <c r="R1113" s="7"/>
      <c r="S1113" s="7"/>
      <c r="T1113" s="7"/>
      <c r="U1113" s="7"/>
      <c r="V1113" s="7"/>
      <c r="W1113" s="7"/>
      <c r="X1113" s="7"/>
      <c r="Y1113" s="7"/>
      <c r="Z1113" s="7"/>
      <c r="AA1113" s="7"/>
      <c r="AB1113" s="7"/>
    </row>
    <row r="1114" spans="1:28" ht="13.2">
      <c r="A1114" s="7"/>
      <c r="B1114" s="7"/>
      <c r="C1114" s="7"/>
      <c r="D1114" s="7"/>
      <c r="E1114" s="7"/>
      <c r="F1114" s="7"/>
      <c r="G1114" s="7"/>
      <c r="H1114" s="7"/>
      <c r="I1114" s="7"/>
      <c r="J1114" s="7"/>
      <c r="K1114" s="7"/>
      <c r="L1114" s="7"/>
      <c r="M1114" s="7"/>
      <c r="N1114" s="7"/>
      <c r="O1114" s="7"/>
      <c r="P1114" s="7"/>
      <c r="Q1114" s="7"/>
      <c r="R1114" s="7"/>
      <c r="S1114" s="7"/>
      <c r="T1114" s="7"/>
      <c r="U1114" s="7"/>
      <c r="V1114" s="7"/>
      <c r="W1114" s="7"/>
      <c r="X1114" s="7"/>
      <c r="Y1114" s="7"/>
      <c r="Z1114" s="7"/>
      <c r="AA1114" s="7"/>
      <c r="AB1114" s="7"/>
    </row>
    <row r="1115" spans="1:28" ht="13.2">
      <c r="A1115" s="7"/>
      <c r="B1115" s="7"/>
      <c r="C1115" s="7"/>
      <c r="D1115" s="7"/>
      <c r="E1115" s="7"/>
      <c r="F1115" s="7"/>
      <c r="G1115" s="7"/>
      <c r="H1115" s="7"/>
      <c r="I1115" s="7"/>
      <c r="J1115" s="7"/>
      <c r="K1115" s="7"/>
      <c r="L1115" s="7"/>
      <c r="M1115" s="7"/>
      <c r="N1115" s="7"/>
      <c r="O1115" s="7"/>
      <c r="P1115" s="7"/>
      <c r="Q1115" s="7"/>
      <c r="R1115" s="7"/>
      <c r="S1115" s="7"/>
      <c r="T1115" s="7"/>
      <c r="U1115" s="7"/>
      <c r="V1115" s="7"/>
      <c r="W1115" s="7"/>
      <c r="X1115" s="7"/>
      <c r="Y1115" s="7"/>
      <c r="Z1115" s="7"/>
      <c r="AA1115" s="7"/>
      <c r="AB1115" s="7"/>
    </row>
    <row r="1116" spans="1:28" ht="13.2">
      <c r="A1116" s="7"/>
      <c r="B1116" s="7"/>
      <c r="C1116" s="7"/>
      <c r="D1116" s="7"/>
      <c r="E1116" s="7"/>
      <c r="F1116" s="7"/>
      <c r="G1116" s="7"/>
      <c r="H1116" s="7"/>
      <c r="I1116" s="7"/>
      <c r="J1116" s="7"/>
      <c r="K1116" s="7"/>
      <c r="L1116" s="7"/>
      <c r="M1116" s="7"/>
      <c r="N1116" s="7"/>
      <c r="O1116" s="7"/>
      <c r="P1116" s="7"/>
      <c r="Q1116" s="7"/>
      <c r="R1116" s="7"/>
      <c r="S1116" s="7"/>
      <c r="T1116" s="7"/>
      <c r="U1116" s="7"/>
      <c r="V1116" s="7"/>
      <c r="W1116" s="7"/>
      <c r="X1116" s="7"/>
      <c r="Y1116" s="7"/>
      <c r="Z1116" s="7"/>
      <c r="AA1116" s="7"/>
      <c r="AB1116" s="7"/>
    </row>
    <row r="1117" spans="1:28" ht="13.2">
      <c r="A1117" s="7"/>
      <c r="B1117" s="7"/>
      <c r="C1117" s="7"/>
      <c r="D1117" s="7"/>
      <c r="E1117" s="7"/>
      <c r="F1117" s="7"/>
      <c r="G1117" s="7"/>
      <c r="H1117" s="7"/>
      <c r="I1117" s="7"/>
      <c r="J1117" s="7"/>
      <c r="K1117" s="7"/>
      <c r="L1117" s="7"/>
      <c r="M1117" s="7"/>
      <c r="N1117" s="7"/>
      <c r="O1117" s="7"/>
      <c r="P1117" s="7"/>
      <c r="Q1117" s="7"/>
      <c r="R1117" s="7"/>
      <c r="S1117" s="7"/>
      <c r="T1117" s="7"/>
      <c r="U1117" s="7"/>
      <c r="V1117" s="7"/>
      <c r="W1117" s="7"/>
      <c r="X1117" s="7"/>
      <c r="Y1117" s="7"/>
      <c r="Z1117" s="7"/>
      <c r="AA1117" s="7"/>
      <c r="AB1117" s="7"/>
    </row>
    <row r="1118" spans="1:28" ht="13.2">
      <c r="A1118" s="7"/>
      <c r="B1118" s="7"/>
      <c r="C1118" s="7"/>
      <c r="D1118" s="7"/>
      <c r="E1118" s="7"/>
      <c r="F1118" s="7"/>
      <c r="G1118" s="7"/>
      <c r="H1118" s="7"/>
      <c r="I1118" s="7"/>
      <c r="J1118" s="7"/>
      <c r="K1118" s="7"/>
      <c r="L1118" s="7"/>
      <c r="M1118" s="7"/>
      <c r="N1118" s="7"/>
      <c r="O1118" s="7"/>
      <c r="P1118" s="7"/>
      <c r="Q1118" s="7"/>
      <c r="R1118" s="7"/>
      <c r="S1118" s="7"/>
      <c r="T1118" s="7"/>
      <c r="U1118" s="7"/>
      <c r="V1118" s="7"/>
      <c r="W1118" s="7"/>
      <c r="X1118" s="7"/>
      <c r="Y1118" s="7"/>
      <c r="Z1118" s="7"/>
      <c r="AA1118" s="7"/>
      <c r="AB1118" s="7"/>
    </row>
    <row r="1119" spans="1:28" ht="13.2">
      <c r="A1119" s="7"/>
      <c r="B1119" s="7"/>
      <c r="C1119" s="7"/>
      <c r="D1119" s="7"/>
      <c r="E1119" s="7"/>
      <c r="F1119" s="7"/>
      <c r="G1119" s="7"/>
      <c r="H1119" s="7"/>
      <c r="I1119" s="7"/>
      <c r="J1119" s="7"/>
      <c r="K1119" s="7"/>
      <c r="L1119" s="7"/>
      <c r="M1119" s="7"/>
      <c r="N1119" s="7"/>
      <c r="O1119" s="7"/>
      <c r="P1119" s="7"/>
      <c r="Q1119" s="7"/>
      <c r="R1119" s="7"/>
      <c r="S1119" s="7"/>
      <c r="T1119" s="7"/>
      <c r="U1119" s="7"/>
      <c r="V1119" s="7"/>
      <c r="W1119" s="7"/>
      <c r="X1119" s="7"/>
      <c r="Y1119" s="7"/>
      <c r="Z1119" s="7"/>
      <c r="AA1119" s="7"/>
      <c r="AB1119" s="7"/>
    </row>
    <row r="1120" spans="1:28" ht="13.2">
      <c r="A1120" s="7"/>
      <c r="B1120" s="7"/>
      <c r="C1120" s="7"/>
      <c r="D1120" s="7"/>
      <c r="E1120" s="7"/>
      <c r="F1120" s="7"/>
      <c r="G1120" s="7"/>
      <c r="H1120" s="7"/>
      <c r="I1120" s="7"/>
      <c r="J1120" s="7"/>
      <c r="K1120" s="7"/>
      <c r="L1120" s="7"/>
      <c r="M1120" s="7"/>
      <c r="N1120" s="7"/>
      <c r="O1120" s="7"/>
      <c r="P1120" s="7"/>
      <c r="Q1120" s="7"/>
      <c r="R1120" s="7"/>
      <c r="S1120" s="7"/>
      <c r="T1120" s="7"/>
      <c r="U1120" s="7"/>
      <c r="V1120" s="7"/>
      <c r="W1120" s="7"/>
      <c r="X1120" s="7"/>
      <c r="Y1120" s="7"/>
      <c r="Z1120" s="7"/>
      <c r="AA1120" s="7"/>
      <c r="AB1120" s="7"/>
    </row>
    <row r="1121" spans="1:28" ht="13.2">
      <c r="A1121" s="7"/>
      <c r="B1121" s="7"/>
      <c r="C1121" s="7"/>
      <c r="D1121" s="7"/>
      <c r="E1121" s="7"/>
      <c r="F1121" s="7"/>
      <c r="G1121" s="7"/>
      <c r="H1121" s="7"/>
      <c r="I1121" s="7"/>
      <c r="J1121" s="7"/>
      <c r="K1121" s="7"/>
      <c r="L1121" s="7"/>
      <c r="M1121" s="7"/>
      <c r="N1121" s="7"/>
      <c r="O1121" s="7"/>
      <c r="P1121" s="7"/>
      <c r="Q1121" s="7"/>
      <c r="R1121" s="7"/>
      <c r="S1121" s="7"/>
      <c r="T1121" s="7"/>
      <c r="U1121" s="7"/>
      <c r="V1121" s="7"/>
      <c r="W1121" s="7"/>
      <c r="X1121" s="7"/>
      <c r="Y1121" s="7"/>
      <c r="Z1121" s="7"/>
      <c r="AA1121" s="7"/>
      <c r="AB1121" s="7"/>
    </row>
    <row r="1122" spans="1:28" ht="13.2">
      <c r="A1122" s="7"/>
      <c r="B1122" s="7"/>
      <c r="C1122" s="7"/>
      <c r="D1122" s="7"/>
      <c r="E1122" s="7"/>
      <c r="F1122" s="7"/>
      <c r="G1122" s="7"/>
      <c r="H1122" s="7"/>
      <c r="I1122" s="7"/>
      <c r="J1122" s="7"/>
      <c r="K1122" s="7"/>
      <c r="L1122" s="7"/>
      <c r="M1122" s="7"/>
      <c r="N1122" s="7"/>
      <c r="O1122" s="7"/>
      <c r="P1122" s="7"/>
      <c r="Q1122" s="7"/>
      <c r="R1122" s="7"/>
      <c r="S1122" s="7"/>
      <c r="T1122" s="7"/>
      <c r="U1122" s="7"/>
      <c r="V1122" s="7"/>
      <c r="W1122" s="7"/>
      <c r="X1122" s="7"/>
      <c r="Y1122" s="7"/>
      <c r="Z1122" s="7"/>
      <c r="AA1122" s="7"/>
      <c r="AB1122" s="7"/>
    </row>
    <row r="1123" spans="1:28" ht="13.2">
      <c r="A1123" s="7"/>
      <c r="B1123" s="7"/>
      <c r="C1123" s="7"/>
      <c r="D1123" s="7"/>
      <c r="E1123" s="7"/>
      <c r="F1123" s="7"/>
      <c r="G1123" s="7"/>
      <c r="H1123" s="7"/>
      <c r="I1123" s="7"/>
      <c r="J1123" s="7"/>
      <c r="K1123" s="7"/>
      <c r="L1123" s="7"/>
      <c r="M1123" s="7"/>
      <c r="N1123" s="7"/>
      <c r="O1123" s="7"/>
      <c r="P1123" s="7"/>
      <c r="Q1123" s="7"/>
      <c r="R1123" s="7"/>
      <c r="S1123" s="7"/>
      <c r="T1123" s="7"/>
      <c r="U1123" s="7"/>
      <c r="V1123" s="7"/>
      <c r="W1123" s="7"/>
      <c r="X1123" s="7"/>
      <c r="Y1123" s="7"/>
      <c r="Z1123" s="7"/>
      <c r="AA1123" s="7"/>
      <c r="AB1123" s="7"/>
    </row>
    <row r="1124" spans="1:28" ht="13.2">
      <c r="A1124" s="7"/>
      <c r="B1124" s="7"/>
      <c r="C1124" s="7"/>
      <c r="D1124" s="7"/>
      <c r="E1124" s="7"/>
      <c r="F1124" s="7"/>
      <c r="G1124" s="7"/>
      <c r="H1124" s="7"/>
      <c r="I1124" s="7"/>
      <c r="J1124" s="7"/>
      <c r="K1124" s="7"/>
      <c r="L1124" s="7"/>
      <c r="M1124" s="7"/>
      <c r="N1124" s="7"/>
      <c r="O1124" s="7"/>
      <c r="P1124" s="7"/>
      <c r="Q1124" s="7"/>
      <c r="R1124" s="7"/>
      <c r="S1124" s="7"/>
      <c r="T1124" s="7"/>
      <c r="U1124" s="7"/>
      <c r="V1124" s="7"/>
      <c r="W1124" s="7"/>
      <c r="X1124" s="7"/>
      <c r="Y1124" s="7"/>
      <c r="Z1124" s="7"/>
      <c r="AA1124" s="7"/>
      <c r="AB1124" s="7"/>
    </row>
    <row r="1125" spans="1:28" ht="13.2">
      <c r="A1125" s="7"/>
      <c r="B1125" s="7"/>
      <c r="C1125" s="7"/>
      <c r="D1125" s="7"/>
      <c r="E1125" s="7"/>
      <c r="F1125" s="7"/>
      <c r="G1125" s="7"/>
      <c r="H1125" s="7"/>
      <c r="I1125" s="7"/>
      <c r="J1125" s="7"/>
      <c r="K1125" s="7"/>
      <c r="L1125" s="7"/>
      <c r="M1125" s="7"/>
      <c r="N1125" s="7"/>
      <c r="O1125" s="7"/>
      <c r="P1125" s="7"/>
      <c r="Q1125" s="7"/>
      <c r="R1125" s="7"/>
      <c r="S1125" s="7"/>
      <c r="T1125" s="7"/>
      <c r="U1125" s="7"/>
      <c r="V1125" s="7"/>
      <c r="W1125" s="7"/>
      <c r="X1125" s="7"/>
      <c r="Y1125" s="7"/>
      <c r="Z1125" s="7"/>
      <c r="AA1125" s="7"/>
      <c r="AB1125" s="7"/>
    </row>
    <row r="1126" spans="1:28" ht="13.2">
      <c r="A1126" s="7"/>
      <c r="B1126" s="7"/>
      <c r="C1126" s="7"/>
      <c r="D1126" s="7"/>
      <c r="E1126" s="7"/>
      <c r="F1126" s="7"/>
      <c r="G1126" s="7"/>
      <c r="H1126" s="7"/>
      <c r="I1126" s="7"/>
      <c r="J1126" s="7"/>
      <c r="K1126" s="7"/>
      <c r="L1126" s="7"/>
      <c r="M1126" s="7"/>
      <c r="N1126" s="7"/>
      <c r="O1126" s="7"/>
      <c r="P1126" s="7"/>
      <c r="Q1126" s="7"/>
      <c r="R1126" s="7"/>
      <c r="S1126" s="7"/>
      <c r="T1126" s="7"/>
      <c r="U1126" s="7"/>
      <c r="V1126" s="7"/>
      <c r="W1126" s="7"/>
      <c r="X1126" s="7"/>
      <c r="Y1126" s="7"/>
      <c r="Z1126" s="7"/>
      <c r="AA1126" s="7"/>
      <c r="AB1126" s="7"/>
    </row>
    <row r="1127" spans="1:28" ht="13.2">
      <c r="A1127" s="7"/>
      <c r="B1127" s="7"/>
      <c r="C1127" s="7"/>
      <c r="D1127" s="7"/>
      <c r="E1127" s="7"/>
      <c r="F1127" s="7"/>
      <c r="G1127" s="7"/>
      <c r="H1127" s="7"/>
      <c r="I1127" s="7"/>
      <c r="J1127" s="7"/>
      <c r="K1127" s="7"/>
      <c r="L1127" s="7"/>
      <c r="M1127" s="7"/>
      <c r="N1127" s="7"/>
      <c r="O1127" s="7"/>
      <c r="P1127" s="7"/>
      <c r="Q1127" s="7"/>
      <c r="R1127" s="7"/>
      <c r="S1127" s="7"/>
      <c r="T1127" s="7"/>
      <c r="U1127" s="7"/>
      <c r="V1127" s="7"/>
      <c r="W1127" s="7"/>
      <c r="X1127" s="7"/>
      <c r="Y1127" s="7"/>
      <c r="Z1127" s="7"/>
      <c r="AA1127" s="7"/>
      <c r="AB1127" s="7"/>
    </row>
    <row r="1128" spans="1:28" ht="13.2">
      <c r="A1128" s="7"/>
      <c r="B1128" s="7"/>
      <c r="C1128" s="7"/>
      <c r="D1128" s="7"/>
      <c r="E1128" s="7"/>
      <c r="F1128" s="7"/>
      <c r="G1128" s="7"/>
      <c r="H1128" s="7"/>
      <c r="I1128" s="7"/>
      <c r="J1128" s="7"/>
      <c r="K1128" s="7"/>
      <c r="L1128" s="7"/>
      <c r="M1128" s="7"/>
      <c r="N1128" s="7"/>
      <c r="O1128" s="7"/>
      <c r="P1128" s="7"/>
      <c r="Q1128" s="7"/>
      <c r="R1128" s="7"/>
      <c r="S1128" s="7"/>
      <c r="T1128" s="7"/>
      <c r="U1128" s="7"/>
      <c r="V1128" s="7"/>
      <c r="W1128" s="7"/>
      <c r="X1128" s="7"/>
      <c r="Y1128" s="7"/>
      <c r="Z1128" s="7"/>
      <c r="AA1128" s="7"/>
      <c r="AB1128" s="7"/>
    </row>
    <row r="1129" spans="1:28" ht="13.2">
      <c r="A1129" s="7"/>
      <c r="B1129" s="7"/>
      <c r="C1129" s="7"/>
      <c r="D1129" s="7"/>
      <c r="E1129" s="7"/>
      <c r="F1129" s="7"/>
      <c r="G1129" s="7"/>
      <c r="H1129" s="7"/>
      <c r="I1129" s="7"/>
      <c r="J1129" s="7"/>
      <c r="K1129" s="7"/>
      <c r="L1129" s="7"/>
      <c r="M1129" s="7"/>
      <c r="N1129" s="7"/>
      <c r="O1129" s="7"/>
      <c r="P1129" s="7"/>
      <c r="Q1129" s="7"/>
      <c r="R1129" s="7"/>
      <c r="S1129" s="7"/>
      <c r="T1129" s="7"/>
      <c r="U1129" s="7"/>
      <c r="V1129" s="7"/>
      <c r="W1129" s="7"/>
      <c r="X1129" s="7"/>
      <c r="Y1129" s="7"/>
      <c r="Z1129" s="7"/>
      <c r="AA1129" s="7"/>
      <c r="AB1129" s="7"/>
    </row>
    <row r="1130" spans="1:28" ht="13.2">
      <c r="A1130" s="7"/>
      <c r="B1130" s="7"/>
      <c r="C1130" s="7"/>
      <c r="D1130" s="7"/>
      <c r="E1130" s="7"/>
      <c r="F1130" s="7"/>
      <c r="G1130" s="7"/>
      <c r="H1130" s="7"/>
      <c r="I1130" s="7"/>
      <c r="J1130" s="7"/>
      <c r="K1130" s="7"/>
      <c r="L1130" s="7"/>
      <c r="M1130" s="7"/>
      <c r="N1130" s="7"/>
      <c r="O1130" s="7"/>
      <c r="P1130" s="7"/>
      <c r="Q1130" s="7"/>
      <c r="R1130" s="7"/>
      <c r="S1130" s="7"/>
      <c r="T1130" s="7"/>
      <c r="U1130" s="7"/>
      <c r="V1130" s="7"/>
      <c r="W1130" s="7"/>
      <c r="X1130" s="7"/>
      <c r="Y1130" s="7"/>
      <c r="Z1130" s="7"/>
      <c r="AA1130" s="7"/>
      <c r="AB1130" s="7"/>
    </row>
    <row r="1131" spans="1:28" ht="13.2">
      <c r="A1131" s="7"/>
      <c r="B1131" s="7"/>
      <c r="C1131" s="7"/>
      <c r="D1131" s="7"/>
      <c r="E1131" s="7"/>
      <c r="F1131" s="7"/>
      <c r="G1131" s="7"/>
      <c r="H1131" s="7"/>
      <c r="I1131" s="7"/>
      <c r="J1131" s="7"/>
      <c r="K1131" s="7"/>
      <c r="L1131" s="7"/>
      <c r="M1131" s="7"/>
      <c r="N1131" s="7"/>
      <c r="O1131" s="7"/>
      <c r="P1131" s="7"/>
      <c r="Q1131" s="7"/>
      <c r="R1131" s="7"/>
      <c r="S1131" s="7"/>
      <c r="T1131" s="7"/>
      <c r="U1131" s="7"/>
      <c r="V1131" s="7"/>
      <c r="W1131" s="7"/>
      <c r="X1131" s="7"/>
      <c r="Y1131" s="7"/>
      <c r="Z1131" s="7"/>
      <c r="AA1131" s="7"/>
      <c r="AB1131" s="7"/>
    </row>
    <row r="1132" spans="1:28" ht="13.2">
      <c r="A1132" s="7"/>
      <c r="B1132" s="7"/>
      <c r="C1132" s="7"/>
      <c r="D1132" s="7"/>
      <c r="E1132" s="7"/>
      <c r="F1132" s="7"/>
      <c r="G1132" s="7"/>
      <c r="H1132" s="7"/>
      <c r="I1132" s="7"/>
      <c r="J1132" s="7"/>
      <c r="K1132" s="7"/>
      <c r="L1132" s="7"/>
      <c r="M1132" s="7"/>
      <c r="N1132" s="7"/>
      <c r="O1132" s="7"/>
      <c r="P1132" s="7"/>
      <c r="Q1132" s="7"/>
      <c r="R1132" s="7"/>
      <c r="S1132" s="7"/>
      <c r="T1132" s="7"/>
      <c r="U1132" s="7"/>
      <c r="V1132" s="7"/>
      <c r="W1132" s="7"/>
      <c r="X1132" s="7"/>
      <c r="Y1132" s="7"/>
      <c r="Z1132" s="7"/>
      <c r="AA1132" s="7"/>
      <c r="AB1132" s="7"/>
    </row>
    <row r="1133" spans="1:28" ht="13.2">
      <c r="A1133" s="7"/>
      <c r="B1133" s="7"/>
      <c r="C1133" s="7"/>
      <c r="D1133" s="7"/>
      <c r="E1133" s="7"/>
      <c r="F1133" s="7"/>
      <c r="G1133" s="7"/>
      <c r="H1133" s="7"/>
      <c r="I1133" s="7"/>
      <c r="J1133" s="7"/>
      <c r="K1133" s="7"/>
      <c r="L1133" s="7"/>
      <c r="M1133" s="7"/>
      <c r="N1133" s="7"/>
      <c r="O1133" s="7"/>
      <c r="P1133" s="7"/>
      <c r="Q1133" s="7"/>
      <c r="R1133" s="7"/>
      <c r="S1133" s="7"/>
      <c r="T1133" s="7"/>
      <c r="U1133" s="7"/>
      <c r="V1133" s="7"/>
      <c r="W1133" s="7"/>
      <c r="X1133" s="7"/>
      <c r="Y1133" s="7"/>
      <c r="Z1133" s="7"/>
      <c r="AA1133" s="7"/>
      <c r="AB1133" s="7"/>
    </row>
    <row r="1134" spans="1:28" ht="13.2">
      <c r="A1134" s="7"/>
      <c r="B1134" s="7"/>
      <c r="C1134" s="7"/>
      <c r="D1134" s="7"/>
      <c r="E1134" s="7"/>
      <c r="F1134" s="7"/>
      <c r="G1134" s="7"/>
      <c r="H1134" s="7"/>
      <c r="I1134" s="7"/>
      <c r="J1134" s="7"/>
      <c r="K1134" s="7"/>
      <c r="L1134" s="7"/>
      <c r="M1134" s="7"/>
      <c r="N1134" s="7"/>
      <c r="O1134" s="7"/>
      <c r="P1134" s="7"/>
      <c r="Q1134" s="7"/>
      <c r="R1134" s="7"/>
      <c r="S1134" s="7"/>
      <c r="T1134" s="7"/>
      <c r="U1134" s="7"/>
      <c r="V1134" s="7"/>
      <c r="W1134" s="7"/>
      <c r="X1134" s="7"/>
      <c r="Y1134" s="7"/>
      <c r="Z1134" s="7"/>
      <c r="AA1134" s="7"/>
      <c r="AB1134" s="7"/>
    </row>
    <row r="1135" spans="1:28" ht="13.2">
      <c r="A1135" s="7"/>
      <c r="B1135" s="7"/>
      <c r="C1135" s="7"/>
      <c r="D1135" s="7"/>
      <c r="E1135" s="7"/>
      <c r="F1135" s="7"/>
      <c r="G1135" s="7"/>
      <c r="H1135" s="7"/>
      <c r="I1135" s="7"/>
      <c r="J1135" s="7"/>
      <c r="K1135" s="7"/>
      <c r="L1135" s="7"/>
      <c r="M1135" s="7"/>
      <c r="N1135" s="7"/>
      <c r="O1135" s="7"/>
      <c r="P1135" s="7"/>
      <c r="Q1135" s="7"/>
      <c r="R1135" s="7"/>
      <c r="S1135" s="7"/>
      <c r="T1135" s="7"/>
      <c r="U1135" s="7"/>
      <c r="V1135" s="7"/>
      <c r="W1135" s="7"/>
      <c r="X1135" s="7"/>
      <c r="Y1135" s="7"/>
      <c r="Z1135" s="7"/>
      <c r="AA1135" s="7"/>
      <c r="AB1135" s="7"/>
    </row>
    <row r="1136" spans="1:28" ht="13.2">
      <c r="A1136" s="7"/>
      <c r="B1136" s="7"/>
      <c r="C1136" s="7"/>
      <c r="D1136" s="7"/>
      <c r="E1136" s="7"/>
      <c r="F1136" s="7"/>
      <c r="G1136" s="7"/>
      <c r="H1136" s="7"/>
      <c r="I1136" s="7"/>
      <c r="J1136" s="7"/>
      <c r="K1136" s="7"/>
      <c r="L1136" s="7"/>
      <c r="M1136" s="7"/>
      <c r="N1136" s="7"/>
      <c r="O1136" s="7"/>
      <c r="P1136" s="7"/>
      <c r="Q1136" s="7"/>
      <c r="R1136" s="7"/>
      <c r="S1136" s="7"/>
      <c r="T1136" s="7"/>
      <c r="U1136" s="7"/>
      <c r="V1136" s="7"/>
      <c r="W1136" s="7"/>
      <c r="X1136" s="7"/>
      <c r="Y1136" s="7"/>
      <c r="Z1136" s="7"/>
      <c r="AA1136" s="7"/>
      <c r="AB1136" s="7"/>
    </row>
    <row r="1137" spans="1:28" ht="13.2">
      <c r="A1137" s="7"/>
      <c r="B1137" s="7"/>
      <c r="C1137" s="7"/>
      <c r="D1137" s="7"/>
      <c r="E1137" s="7"/>
      <c r="F1137" s="7"/>
      <c r="G1137" s="7"/>
      <c r="H1137" s="7"/>
      <c r="I1137" s="7"/>
      <c r="J1137" s="7"/>
      <c r="K1137" s="7"/>
      <c r="L1137" s="7"/>
      <c r="M1137" s="7"/>
      <c r="N1137" s="7"/>
      <c r="O1137" s="7"/>
      <c r="P1137" s="7"/>
      <c r="Q1137" s="7"/>
      <c r="R1137" s="7"/>
      <c r="S1137" s="7"/>
      <c r="T1137" s="7"/>
      <c r="U1137" s="7"/>
      <c r="V1137" s="7"/>
      <c r="W1137" s="7"/>
      <c r="X1137" s="7"/>
      <c r="Y1137" s="7"/>
      <c r="Z1137" s="7"/>
      <c r="AA1137" s="7"/>
      <c r="AB1137" s="7"/>
    </row>
    <row r="1138" spans="1:28" ht="13.2">
      <c r="A1138" s="7"/>
      <c r="B1138" s="7"/>
      <c r="C1138" s="7"/>
      <c r="D1138" s="7"/>
      <c r="E1138" s="7"/>
      <c r="F1138" s="7"/>
      <c r="G1138" s="7"/>
      <c r="H1138" s="7"/>
      <c r="I1138" s="7"/>
      <c r="J1138" s="7"/>
      <c r="K1138" s="7"/>
      <c r="L1138" s="7"/>
      <c r="M1138" s="7"/>
      <c r="N1138" s="7"/>
      <c r="O1138" s="7"/>
      <c r="P1138" s="7"/>
      <c r="Q1138" s="7"/>
      <c r="R1138" s="7"/>
      <c r="S1138" s="7"/>
      <c r="T1138" s="7"/>
      <c r="U1138" s="7"/>
      <c r="V1138" s="7"/>
      <c r="W1138" s="7"/>
      <c r="X1138" s="7"/>
      <c r="Y1138" s="7"/>
      <c r="Z1138" s="7"/>
      <c r="AA1138" s="7"/>
      <c r="AB1138" s="7"/>
    </row>
    <row r="1139" spans="1:28" ht="13.2">
      <c r="A1139" s="7"/>
      <c r="B1139" s="7"/>
      <c r="C1139" s="7"/>
      <c r="D1139" s="7"/>
      <c r="E1139" s="7"/>
      <c r="F1139" s="7"/>
      <c r="G1139" s="7"/>
      <c r="H1139" s="7"/>
      <c r="I1139" s="7"/>
      <c r="J1139" s="7"/>
      <c r="K1139" s="7"/>
      <c r="L1139" s="7"/>
      <c r="M1139" s="7"/>
      <c r="N1139" s="7"/>
      <c r="O1139" s="7"/>
      <c r="P1139" s="7"/>
      <c r="Q1139" s="7"/>
      <c r="R1139" s="7"/>
      <c r="S1139" s="7"/>
      <c r="T1139" s="7"/>
      <c r="U1139" s="7"/>
      <c r="V1139" s="7"/>
      <c r="W1139" s="7"/>
      <c r="X1139" s="7"/>
      <c r="Y1139" s="7"/>
      <c r="Z1139" s="7"/>
      <c r="AA1139" s="7"/>
      <c r="AB1139" s="7"/>
    </row>
    <row r="1140" spans="1:28" ht="13.2">
      <c r="A1140" s="7"/>
      <c r="B1140" s="7"/>
      <c r="C1140" s="7"/>
      <c r="D1140" s="7"/>
      <c r="E1140" s="7"/>
      <c r="F1140" s="7"/>
      <c r="G1140" s="7"/>
      <c r="H1140" s="7"/>
      <c r="I1140" s="7"/>
      <c r="J1140" s="7"/>
      <c r="K1140" s="7"/>
      <c r="L1140" s="7"/>
      <c r="M1140" s="7"/>
      <c r="N1140" s="7"/>
      <c r="O1140" s="7"/>
      <c r="P1140" s="7"/>
      <c r="Q1140" s="7"/>
      <c r="R1140" s="7"/>
      <c r="S1140" s="7"/>
      <c r="T1140" s="7"/>
      <c r="U1140" s="7"/>
      <c r="V1140" s="7"/>
      <c r="W1140" s="7"/>
      <c r="X1140" s="7"/>
      <c r="Y1140" s="7"/>
      <c r="Z1140" s="7"/>
      <c r="AA1140" s="7"/>
      <c r="AB1140" s="7"/>
    </row>
    <row r="1141" spans="1:28" ht="13.2">
      <c r="A1141" s="7"/>
      <c r="B1141" s="7"/>
      <c r="C1141" s="7"/>
      <c r="D1141" s="7"/>
      <c r="E1141" s="7"/>
      <c r="F1141" s="7"/>
      <c r="G1141" s="7"/>
      <c r="H1141" s="7"/>
      <c r="I1141" s="7"/>
      <c r="J1141" s="7"/>
      <c r="K1141" s="7"/>
      <c r="L1141" s="7"/>
      <c r="M1141" s="7"/>
      <c r="N1141" s="7"/>
      <c r="O1141" s="7"/>
      <c r="P1141" s="7"/>
      <c r="Q1141" s="7"/>
      <c r="R1141" s="7"/>
      <c r="S1141" s="7"/>
      <c r="T1141" s="7"/>
      <c r="U1141" s="7"/>
      <c r="V1141" s="7"/>
      <c r="W1141" s="7"/>
      <c r="X1141" s="7"/>
      <c r="Y1141" s="7"/>
      <c r="Z1141" s="7"/>
      <c r="AA1141" s="7"/>
      <c r="AB1141" s="7"/>
    </row>
    <row r="1142" spans="1:28" ht="13.2">
      <c r="A1142" s="7"/>
      <c r="B1142" s="7"/>
      <c r="C1142" s="7"/>
      <c r="D1142" s="7"/>
      <c r="E1142" s="7"/>
      <c r="F1142" s="7"/>
      <c r="G1142" s="7"/>
      <c r="H1142" s="7"/>
      <c r="I1142" s="7"/>
      <c r="J1142" s="7"/>
      <c r="K1142" s="7"/>
      <c r="L1142" s="7"/>
      <c r="M1142" s="7"/>
      <c r="N1142" s="7"/>
      <c r="O1142" s="7"/>
      <c r="P1142" s="7"/>
      <c r="Q1142" s="7"/>
      <c r="R1142" s="7"/>
      <c r="S1142" s="7"/>
      <c r="T1142" s="7"/>
      <c r="U1142" s="7"/>
      <c r="V1142" s="7"/>
      <c r="W1142" s="7"/>
      <c r="X1142" s="7"/>
      <c r="Y1142" s="7"/>
      <c r="Z1142" s="7"/>
      <c r="AA1142" s="7"/>
      <c r="AB1142" s="7"/>
    </row>
    <row r="1143" spans="1:28" ht="13.2">
      <c r="A1143" s="7"/>
      <c r="B1143" s="7"/>
      <c r="C1143" s="7"/>
      <c r="D1143" s="7"/>
      <c r="E1143" s="7"/>
      <c r="F1143" s="7"/>
      <c r="G1143" s="7"/>
      <c r="H1143" s="7"/>
      <c r="I1143" s="7"/>
      <c r="J1143" s="7"/>
      <c r="K1143" s="7"/>
      <c r="L1143" s="7"/>
      <c r="M1143" s="7"/>
      <c r="N1143" s="7"/>
      <c r="O1143" s="7"/>
      <c r="P1143" s="7"/>
      <c r="Q1143" s="7"/>
      <c r="R1143" s="7"/>
      <c r="S1143" s="7"/>
      <c r="T1143" s="7"/>
      <c r="U1143" s="7"/>
      <c r="V1143" s="7"/>
      <c r="W1143" s="7"/>
      <c r="X1143" s="7"/>
      <c r="Y1143" s="7"/>
      <c r="Z1143" s="7"/>
      <c r="AA1143" s="7"/>
      <c r="AB1143" s="7"/>
    </row>
    <row r="1144" spans="1:28" ht="13.2">
      <c r="A1144" s="7"/>
      <c r="B1144" s="7"/>
      <c r="C1144" s="7"/>
      <c r="D1144" s="7"/>
      <c r="E1144" s="7"/>
      <c r="F1144" s="7"/>
      <c r="G1144" s="7"/>
      <c r="H1144" s="7"/>
      <c r="I1144" s="7"/>
      <c r="J1144" s="7"/>
      <c r="K1144" s="7"/>
      <c r="L1144" s="7"/>
      <c r="M1144" s="7"/>
      <c r="N1144" s="7"/>
      <c r="O1144" s="7"/>
      <c r="P1144" s="7"/>
      <c r="Q1144" s="7"/>
      <c r="R1144" s="7"/>
      <c r="S1144" s="7"/>
      <c r="T1144" s="7"/>
      <c r="U1144" s="7"/>
      <c r="V1144" s="7"/>
      <c r="W1144" s="7"/>
      <c r="X1144" s="7"/>
      <c r="Y1144" s="7"/>
      <c r="Z1144" s="7"/>
      <c r="AA1144" s="7"/>
      <c r="AB1144" s="7"/>
    </row>
    <row r="1145" spans="1:28" ht="13.2">
      <c r="A1145" s="7"/>
      <c r="B1145" s="7"/>
      <c r="C1145" s="7"/>
      <c r="D1145" s="7"/>
      <c r="E1145" s="7"/>
      <c r="F1145" s="7"/>
      <c r="G1145" s="7"/>
      <c r="H1145" s="7"/>
      <c r="I1145" s="7"/>
      <c r="J1145" s="7"/>
      <c r="K1145" s="7"/>
      <c r="L1145" s="7"/>
      <c r="M1145" s="7"/>
      <c r="N1145" s="7"/>
      <c r="O1145" s="7"/>
      <c r="P1145" s="7"/>
      <c r="Q1145" s="7"/>
      <c r="R1145" s="7"/>
      <c r="S1145" s="7"/>
      <c r="T1145" s="7"/>
      <c r="U1145" s="7"/>
      <c r="V1145" s="7"/>
      <c r="W1145" s="7"/>
      <c r="X1145" s="7"/>
      <c r="Y1145" s="7"/>
      <c r="Z1145" s="7"/>
      <c r="AA1145" s="7"/>
      <c r="AB1145" s="7"/>
    </row>
    <row r="1146" spans="1:28" ht="13.2">
      <c r="A1146" s="7"/>
      <c r="B1146" s="7"/>
      <c r="C1146" s="7"/>
      <c r="D1146" s="7"/>
      <c r="E1146" s="7"/>
      <c r="F1146" s="7"/>
      <c r="G1146" s="7"/>
      <c r="H1146" s="7"/>
      <c r="I1146" s="7"/>
      <c r="J1146" s="7"/>
      <c r="K1146" s="7"/>
      <c r="L1146" s="7"/>
      <c r="M1146" s="7"/>
      <c r="N1146" s="7"/>
      <c r="O1146" s="7"/>
      <c r="P1146" s="7"/>
      <c r="Q1146" s="7"/>
      <c r="R1146" s="7"/>
      <c r="S1146" s="7"/>
      <c r="T1146" s="7"/>
      <c r="U1146" s="7"/>
      <c r="V1146" s="7"/>
      <c r="W1146" s="7"/>
      <c r="X1146" s="7"/>
      <c r="Y1146" s="7"/>
      <c r="Z1146" s="7"/>
      <c r="AA1146" s="7"/>
      <c r="AB1146" s="7"/>
    </row>
    <row r="1147" spans="1:28" ht="13.2">
      <c r="A1147" s="7"/>
      <c r="B1147" s="7"/>
      <c r="C1147" s="7"/>
      <c r="D1147" s="7"/>
      <c r="E1147" s="7"/>
      <c r="F1147" s="7"/>
      <c r="G1147" s="7"/>
      <c r="H1147" s="7"/>
      <c r="I1147" s="7"/>
      <c r="J1147" s="7"/>
      <c r="K1147" s="7"/>
      <c r="L1147" s="7"/>
      <c r="M1147" s="7"/>
      <c r="N1147" s="7"/>
      <c r="O1147" s="7"/>
      <c r="P1147" s="7"/>
      <c r="Q1147" s="7"/>
      <c r="R1147" s="7"/>
      <c r="S1147" s="7"/>
      <c r="T1147" s="7"/>
      <c r="U1147" s="7"/>
      <c r="V1147" s="7"/>
      <c r="W1147" s="7"/>
      <c r="X1147" s="7"/>
      <c r="Y1147" s="7"/>
      <c r="Z1147" s="7"/>
      <c r="AA1147" s="7"/>
      <c r="AB1147" s="7"/>
    </row>
    <row r="1148" spans="1:28" ht="13.2">
      <c r="A1148" s="7"/>
      <c r="B1148" s="7"/>
      <c r="C1148" s="7"/>
      <c r="D1148" s="7"/>
      <c r="E1148" s="7"/>
      <c r="F1148" s="7"/>
      <c r="G1148" s="7"/>
      <c r="H1148" s="7"/>
      <c r="I1148" s="7"/>
      <c r="J1148" s="7"/>
      <c r="K1148" s="7"/>
      <c r="L1148" s="7"/>
      <c r="M1148" s="7"/>
      <c r="N1148" s="7"/>
      <c r="O1148" s="7"/>
      <c r="P1148" s="7"/>
      <c r="Q1148" s="7"/>
      <c r="R1148" s="7"/>
      <c r="S1148" s="7"/>
      <c r="T1148" s="7"/>
      <c r="U1148" s="7"/>
      <c r="V1148" s="7"/>
      <c r="W1148" s="7"/>
      <c r="X1148" s="7"/>
      <c r="Y1148" s="7"/>
      <c r="Z1148" s="7"/>
      <c r="AA1148" s="7"/>
      <c r="AB1148" s="7"/>
    </row>
    <row r="1149" spans="1:28" ht="13.2">
      <c r="A1149" s="7"/>
      <c r="B1149" s="7"/>
      <c r="C1149" s="7"/>
      <c r="D1149" s="7"/>
      <c r="E1149" s="7"/>
      <c r="F1149" s="7"/>
      <c r="G1149" s="7"/>
      <c r="H1149" s="7"/>
      <c r="I1149" s="7"/>
      <c r="J1149" s="7"/>
      <c r="K1149" s="7"/>
      <c r="L1149" s="7"/>
      <c r="M1149" s="7"/>
      <c r="N1149" s="7"/>
      <c r="O1149" s="7"/>
      <c r="P1149" s="7"/>
      <c r="Q1149" s="7"/>
      <c r="R1149" s="7"/>
      <c r="S1149" s="7"/>
      <c r="T1149" s="7"/>
      <c r="U1149" s="7"/>
      <c r="V1149" s="7"/>
      <c r="W1149" s="7"/>
      <c r="X1149" s="7"/>
      <c r="Y1149" s="7"/>
      <c r="Z1149" s="7"/>
      <c r="AA1149" s="7"/>
      <c r="AB1149" s="7"/>
    </row>
    <row r="1150" spans="1:28" ht="13.2">
      <c r="A1150" s="7"/>
      <c r="B1150" s="7"/>
      <c r="C1150" s="7"/>
      <c r="D1150" s="7"/>
      <c r="E1150" s="7"/>
      <c r="F1150" s="7"/>
      <c r="G1150" s="7"/>
      <c r="H1150" s="7"/>
      <c r="I1150" s="7"/>
      <c r="J1150" s="7"/>
      <c r="K1150" s="7"/>
      <c r="L1150" s="7"/>
      <c r="M1150" s="7"/>
      <c r="N1150" s="7"/>
      <c r="O1150" s="7"/>
      <c r="P1150" s="7"/>
      <c r="Q1150" s="7"/>
      <c r="R1150" s="7"/>
      <c r="S1150" s="7"/>
      <c r="T1150" s="7"/>
      <c r="U1150" s="7"/>
      <c r="V1150" s="7"/>
      <c r="W1150" s="7"/>
      <c r="X1150" s="7"/>
      <c r="Y1150" s="7"/>
      <c r="Z1150" s="7"/>
      <c r="AA1150" s="7"/>
      <c r="AB1150" s="7"/>
    </row>
    <row r="1151" spans="1:28" ht="13.2">
      <c r="A1151" s="7"/>
      <c r="B1151" s="7"/>
      <c r="C1151" s="7"/>
      <c r="D1151" s="7"/>
      <c r="E1151" s="7"/>
      <c r="F1151" s="7"/>
      <c r="G1151" s="7"/>
      <c r="H1151" s="7"/>
      <c r="I1151" s="7"/>
      <c r="J1151" s="7"/>
      <c r="K1151" s="7"/>
      <c r="L1151" s="7"/>
      <c r="M1151" s="7"/>
      <c r="N1151" s="7"/>
      <c r="O1151" s="7"/>
      <c r="P1151" s="7"/>
      <c r="Q1151" s="7"/>
      <c r="R1151" s="7"/>
      <c r="S1151" s="7"/>
      <c r="T1151" s="7"/>
      <c r="U1151" s="7"/>
      <c r="V1151" s="7"/>
      <c r="W1151" s="7"/>
      <c r="X1151" s="7"/>
      <c r="Y1151" s="7"/>
      <c r="Z1151" s="7"/>
      <c r="AA1151" s="7"/>
      <c r="AB1151" s="7"/>
    </row>
    <row r="1152" spans="1:28" ht="13.2">
      <c r="A1152" s="7"/>
      <c r="B1152" s="7"/>
      <c r="C1152" s="7"/>
      <c r="D1152" s="7"/>
      <c r="E1152" s="7"/>
      <c r="F1152" s="7"/>
      <c r="G1152" s="7"/>
      <c r="H1152" s="7"/>
      <c r="I1152" s="7"/>
      <c r="J1152" s="7"/>
      <c r="K1152" s="7"/>
      <c r="L1152" s="7"/>
      <c r="M1152" s="7"/>
      <c r="N1152" s="7"/>
      <c r="O1152" s="7"/>
      <c r="P1152" s="7"/>
      <c r="Q1152" s="7"/>
      <c r="R1152" s="7"/>
      <c r="S1152" s="7"/>
      <c r="T1152" s="7"/>
      <c r="U1152" s="7"/>
      <c r="V1152" s="7"/>
      <c r="W1152" s="7"/>
      <c r="X1152" s="7"/>
      <c r="Y1152" s="7"/>
      <c r="Z1152" s="7"/>
      <c r="AA1152" s="7"/>
      <c r="AB1152" s="7"/>
    </row>
    <row r="1153" spans="1:28" ht="13.2">
      <c r="A1153" s="7"/>
      <c r="B1153" s="7"/>
      <c r="C1153" s="7"/>
      <c r="D1153" s="7"/>
      <c r="E1153" s="7"/>
      <c r="F1153" s="7"/>
      <c r="G1153" s="7"/>
      <c r="H1153" s="7"/>
      <c r="I1153" s="7"/>
      <c r="J1153" s="7"/>
      <c r="K1153" s="7"/>
      <c r="L1153" s="7"/>
      <c r="M1153" s="7"/>
      <c r="N1153" s="7"/>
      <c r="O1153" s="7"/>
      <c r="P1153" s="7"/>
      <c r="Q1153" s="7"/>
      <c r="R1153" s="7"/>
      <c r="S1153" s="7"/>
      <c r="T1153" s="7"/>
      <c r="U1153" s="7"/>
      <c r="V1153" s="7"/>
      <c r="W1153" s="7"/>
      <c r="X1153" s="7"/>
      <c r="Y1153" s="7"/>
      <c r="Z1153" s="7"/>
      <c r="AA1153" s="7"/>
      <c r="AB1153" s="7"/>
    </row>
    <row r="1154" spans="1:28" ht="13.2">
      <c r="A1154" s="7"/>
      <c r="B1154" s="7"/>
      <c r="C1154" s="7"/>
      <c r="D1154" s="7"/>
      <c r="E1154" s="7"/>
      <c r="F1154" s="7"/>
      <c r="G1154" s="7"/>
      <c r="H1154" s="7"/>
      <c r="I1154" s="7"/>
      <c r="J1154" s="7"/>
      <c r="K1154" s="7"/>
      <c r="L1154" s="7"/>
      <c r="M1154" s="7"/>
      <c r="N1154" s="7"/>
      <c r="O1154" s="7"/>
      <c r="P1154" s="7"/>
      <c r="Q1154" s="7"/>
      <c r="R1154" s="7"/>
      <c r="S1154" s="7"/>
      <c r="T1154" s="7"/>
      <c r="U1154" s="7"/>
      <c r="V1154" s="7"/>
      <c r="W1154" s="7"/>
      <c r="X1154" s="7"/>
      <c r="Y1154" s="7"/>
      <c r="Z1154" s="7"/>
      <c r="AA1154" s="7"/>
      <c r="AB1154" s="7"/>
    </row>
    <row r="1155" spans="1:28" ht="13.2">
      <c r="A1155" s="7"/>
      <c r="B1155" s="7"/>
      <c r="C1155" s="7"/>
      <c r="D1155" s="7"/>
      <c r="E1155" s="7"/>
      <c r="F1155" s="7"/>
      <c r="G1155" s="7"/>
      <c r="H1155" s="7"/>
      <c r="I1155" s="7"/>
      <c r="J1155" s="7"/>
      <c r="K1155" s="7"/>
      <c r="L1155" s="7"/>
      <c r="M1155" s="7"/>
      <c r="N1155" s="7"/>
      <c r="O1155" s="7"/>
      <c r="P1155" s="7"/>
      <c r="Q1155" s="7"/>
      <c r="R1155" s="7"/>
      <c r="S1155" s="7"/>
      <c r="T1155" s="7"/>
      <c r="U1155" s="7"/>
      <c r="V1155" s="7"/>
      <c r="W1155" s="7"/>
      <c r="X1155" s="7"/>
      <c r="Y1155" s="7"/>
      <c r="Z1155" s="7"/>
      <c r="AA1155" s="7"/>
      <c r="AB1155" s="7"/>
    </row>
    <row r="1156" spans="1:28" ht="13.2">
      <c r="A1156" s="7"/>
      <c r="B1156" s="7"/>
      <c r="C1156" s="7"/>
      <c r="D1156" s="7"/>
      <c r="E1156" s="7"/>
      <c r="F1156" s="7"/>
      <c r="G1156" s="7"/>
      <c r="H1156" s="7"/>
      <c r="I1156" s="7"/>
      <c r="J1156" s="7"/>
      <c r="K1156" s="7"/>
      <c r="L1156" s="7"/>
      <c r="M1156" s="7"/>
      <c r="N1156" s="7"/>
      <c r="O1156" s="7"/>
      <c r="P1156" s="7"/>
      <c r="Q1156" s="7"/>
      <c r="R1156" s="7"/>
      <c r="S1156" s="7"/>
      <c r="T1156" s="7"/>
      <c r="U1156" s="7"/>
      <c r="V1156" s="7"/>
      <c r="W1156" s="7"/>
      <c r="X1156" s="7"/>
      <c r="Y1156" s="7"/>
      <c r="Z1156" s="7"/>
      <c r="AA1156" s="7"/>
      <c r="AB1156" s="7"/>
    </row>
    <row r="1157" spans="1:28" ht="13.2">
      <c r="A1157" s="7"/>
      <c r="B1157" s="7"/>
      <c r="C1157" s="7"/>
      <c r="D1157" s="7"/>
      <c r="E1157" s="7"/>
      <c r="F1157" s="7"/>
      <c r="G1157" s="7"/>
      <c r="H1157" s="7"/>
      <c r="I1157" s="7"/>
      <c r="J1157" s="7"/>
      <c r="K1157" s="7"/>
      <c r="L1157" s="7"/>
      <c r="M1157" s="7"/>
      <c r="N1157" s="7"/>
      <c r="O1157" s="7"/>
      <c r="P1157" s="7"/>
      <c r="Q1157" s="7"/>
      <c r="R1157" s="7"/>
      <c r="S1157" s="7"/>
      <c r="T1157" s="7"/>
      <c r="U1157" s="7"/>
      <c r="V1157" s="7"/>
      <c r="W1157" s="7"/>
      <c r="X1157" s="7"/>
      <c r="Y1157" s="7"/>
      <c r="Z1157" s="7"/>
      <c r="AA1157" s="7"/>
      <c r="AB1157" s="7"/>
    </row>
    <row r="1158" spans="1:28" ht="13.2">
      <c r="A1158" s="7"/>
      <c r="B1158" s="7"/>
      <c r="C1158" s="7"/>
      <c r="D1158" s="7"/>
      <c r="E1158" s="7"/>
      <c r="F1158" s="7"/>
      <c r="G1158" s="7"/>
      <c r="H1158" s="7"/>
      <c r="I1158" s="7"/>
      <c r="J1158" s="7"/>
      <c r="K1158" s="7"/>
      <c r="L1158" s="7"/>
      <c r="M1158" s="7"/>
      <c r="N1158" s="7"/>
      <c r="O1158" s="7"/>
      <c r="P1158" s="7"/>
      <c r="Q1158" s="7"/>
      <c r="R1158" s="7"/>
      <c r="S1158" s="7"/>
      <c r="T1158" s="7"/>
      <c r="U1158" s="7"/>
      <c r="V1158" s="7"/>
      <c r="W1158" s="7"/>
      <c r="X1158" s="7"/>
      <c r="Y1158" s="7"/>
      <c r="Z1158" s="7"/>
      <c r="AA1158" s="7"/>
      <c r="AB1158" s="7"/>
    </row>
    <row r="1159" spans="1:28" ht="13.2">
      <c r="A1159" s="7"/>
      <c r="B1159" s="7"/>
      <c r="C1159" s="7"/>
      <c r="D1159" s="7"/>
      <c r="E1159" s="7"/>
      <c r="F1159" s="7"/>
      <c r="G1159" s="7"/>
      <c r="H1159" s="7"/>
      <c r="I1159" s="7"/>
      <c r="J1159" s="7"/>
      <c r="K1159" s="7"/>
      <c r="L1159" s="7"/>
      <c r="M1159" s="7"/>
      <c r="N1159" s="7"/>
      <c r="O1159" s="7"/>
      <c r="P1159" s="7"/>
      <c r="Q1159" s="7"/>
      <c r="R1159" s="7"/>
      <c r="S1159" s="7"/>
      <c r="T1159" s="7"/>
      <c r="U1159" s="7"/>
      <c r="V1159" s="7"/>
      <c r="W1159" s="7"/>
      <c r="X1159" s="7"/>
      <c r="Y1159" s="7"/>
      <c r="Z1159" s="7"/>
      <c r="AA1159" s="7"/>
      <c r="AB1159" s="7"/>
    </row>
    <row r="1160" spans="1:28" ht="13.2">
      <c r="A1160" s="7"/>
      <c r="B1160" s="7"/>
      <c r="C1160" s="7"/>
      <c r="D1160" s="7"/>
      <c r="E1160" s="7"/>
      <c r="F1160" s="7"/>
      <c r="G1160" s="7"/>
      <c r="H1160" s="7"/>
      <c r="I1160" s="7"/>
      <c r="J1160" s="7"/>
      <c r="K1160" s="7"/>
      <c r="L1160" s="7"/>
      <c r="M1160" s="7"/>
      <c r="N1160" s="7"/>
      <c r="O1160" s="7"/>
      <c r="P1160" s="7"/>
      <c r="Q1160" s="7"/>
      <c r="R1160" s="7"/>
      <c r="S1160" s="7"/>
      <c r="T1160" s="7"/>
      <c r="U1160" s="7"/>
      <c r="V1160" s="7"/>
      <c r="W1160" s="7"/>
      <c r="X1160" s="7"/>
      <c r="Y1160" s="7"/>
      <c r="Z1160" s="7"/>
      <c r="AA1160" s="7"/>
      <c r="AB1160" s="7"/>
    </row>
    <row r="1161" spans="1:28" ht="13.2">
      <c r="A1161" s="7"/>
      <c r="B1161" s="7"/>
      <c r="C1161" s="7"/>
      <c r="D1161" s="7"/>
      <c r="E1161" s="7"/>
      <c r="F1161" s="7"/>
      <c r="G1161" s="7"/>
      <c r="H1161" s="7"/>
      <c r="I1161" s="7"/>
      <c r="J1161" s="7"/>
      <c r="K1161" s="7"/>
      <c r="L1161" s="7"/>
      <c r="M1161" s="7"/>
      <c r="N1161" s="7"/>
      <c r="O1161" s="7"/>
      <c r="P1161" s="7"/>
      <c r="Q1161" s="7"/>
      <c r="R1161" s="7"/>
      <c r="S1161" s="7"/>
      <c r="T1161" s="7"/>
      <c r="U1161" s="7"/>
      <c r="V1161" s="7"/>
      <c r="W1161" s="7"/>
      <c r="X1161" s="7"/>
      <c r="Y1161" s="7"/>
      <c r="Z1161" s="7"/>
      <c r="AA1161" s="7"/>
      <c r="AB1161" s="7"/>
    </row>
    <row r="1162" spans="1:28" ht="13.2">
      <c r="A1162" s="7"/>
      <c r="B1162" s="7"/>
      <c r="C1162" s="7"/>
      <c r="D1162" s="7"/>
      <c r="E1162" s="7"/>
      <c r="F1162" s="7"/>
      <c r="G1162" s="7"/>
      <c r="H1162" s="7"/>
      <c r="I1162" s="7"/>
      <c r="J1162" s="7"/>
      <c r="K1162" s="7"/>
      <c r="L1162" s="7"/>
      <c r="M1162" s="7"/>
      <c r="N1162" s="7"/>
      <c r="O1162" s="7"/>
      <c r="P1162" s="7"/>
      <c r="Q1162" s="7"/>
      <c r="R1162" s="7"/>
      <c r="S1162" s="7"/>
      <c r="T1162" s="7"/>
      <c r="U1162" s="7"/>
      <c r="V1162" s="7"/>
      <c r="W1162" s="7"/>
      <c r="X1162" s="7"/>
      <c r="Y1162" s="7"/>
      <c r="Z1162" s="7"/>
      <c r="AA1162" s="7"/>
      <c r="AB1162" s="7"/>
    </row>
    <row r="1163" spans="1:28" ht="13.2">
      <c r="A1163" s="7"/>
      <c r="B1163" s="7"/>
      <c r="C1163" s="7"/>
      <c r="D1163" s="7"/>
      <c r="E1163" s="7"/>
      <c r="F1163" s="7"/>
      <c r="G1163" s="7"/>
      <c r="H1163" s="7"/>
      <c r="I1163" s="7"/>
      <c r="J1163" s="7"/>
      <c r="K1163" s="7"/>
      <c r="L1163" s="7"/>
      <c r="M1163" s="7"/>
      <c r="N1163" s="7"/>
      <c r="O1163" s="7"/>
      <c r="P1163" s="7"/>
      <c r="Q1163" s="7"/>
      <c r="R1163" s="7"/>
      <c r="S1163" s="7"/>
      <c r="T1163" s="7"/>
      <c r="U1163" s="7"/>
      <c r="V1163" s="7"/>
      <c r="W1163" s="7"/>
      <c r="X1163" s="7"/>
      <c r="Y1163" s="7"/>
      <c r="Z1163" s="7"/>
      <c r="AA1163" s="7"/>
      <c r="AB1163" s="7"/>
    </row>
    <row r="1164" spans="1:28" ht="13.2">
      <c r="A1164" s="7"/>
      <c r="B1164" s="7"/>
      <c r="C1164" s="7"/>
      <c r="D1164" s="7"/>
      <c r="E1164" s="7"/>
      <c r="F1164" s="7"/>
      <c r="G1164" s="7"/>
      <c r="H1164" s="7"/>
      <c r="I1164" s="7"/>
      <c r="J1164" s="7"/>
      <c r="K1164" s="7"/>
      <c r="L1164" s="7"/>
      <c r="M1164" s="7"/>
      <c r="N1164" s="7"/>
      <c r="O1164" s="7"/>
      <c r="P1164" s="7"/>
      <c r="Q1164" s="7"/>
      <c r="R1164" s="7"/>
      <c r="S1164" s="7"/>
      <c r="T1164" s="7"/>
      <c r="U1164" s="7"/>
      <c r="V1164" s="7"/>
      <c r="W1164" s="7"/>
      <c r="X1164" s="7"/>
      <c r="Y1164" s="7"/>
      <c r="Z1164" s="7"/>
      <c r="AA1164" s="7"/>
      <c r="AB1164" s="7"/>
    </row>
    <row r="1165" spans="1:28" ht="13.2">
      <c r="A1165" s="7"/>
      <c r="B1165" s="7"/>
      <c r="C1165" s="7"/>
      <c r="D1165" s="7"/>
      <c r="E1165" s="7"/>
      <c r="F1165" s="7"/>
      <c r="G1165" s="7"/>
      <c r="H1165" s="7"/>
      <c r="I1165" s="7"/>
      <c r="J1165" s="7"/>
      <c r="K1165" s="7"/>
      <c r="L1165" s="7"/>
      <c r="M1165" s="7"/>
      <c r="N1165" s="7"/>
      <c r="O1165" s="7"/>
      <c r="P1165" s="7"/>
      <c r="Q1165" s="7"/>
      <c r="R1165" s="7"/>
      <c r="S1165" s="7"/>
      <c r="T1165" s="7"/>
      <c r="U1165" s="7"/>
      <c r="V1165" s="7"/>
      <c r="W1165" s="7"/>
      <c r="X1165" s="7"/>
      <c r="Y1165" s="7"/>
      <c r="Z1165" s="7"/>
      <c r="AA1165" s="7"/>
      <c r="AB1165" s="7"/>
    </row>
    <row r="1166" spans="1:28" ht="13.2">
      <c r="A1166" s="7"/>
      <c r="B1166" s="7"/>
      <c r="C1166" s="7"/>
      <c r="D1166" s="7"/>
      <c r="E1166" s="7"/>
      <c r="F1166" s="7"/>
      <c r="G1166" s="7"/>
      <c r="H1166" s="7"/>
      <c r="I1166" s="7"/>
      <c r="J1166" s="7"/>
      <c r="K1166" s="7"/>
      <c r="L1166" s="7"/>
      <c r="M1166" s="7"/>
      <c r="N1166" s="7"/>
      <c r="O1166" s="7"/>
      <c r="P1166" s="7"/>
      <c r="Q1166" s="7"/>
      <c r="R1166" s="7"/>
      <c r="S1166" s="7"/>
      <c r="T1166" s="7"/>
      <c r="U1166" s="7"/>
      <c r="V1166" s="7"/>
      <c r="W1166" s="7"/>
      <c r="X1166" s="7"/>
      <c r="Y1166" s="7"/>
      <c r="Z1166" s="7"/>
      <c r="AA1166" s="7"/>
      <c r="AB1166" s="7"/>
    </row>
    <row r="1167" spans="1:28" ht="13.2">
      <c r="A1167" s="7"/>
      <c r="B1167" s="7"/>
      <c r="C1167" s="7"/>
      <c r="D1167" s="7"/>
      <c r="E1167" s="7"/>
      <c r="F1167" s="7"/>
      <c r="G1167" s="7"/>
      <c r="H1167" s="7"/>
      <c r="I1167" s="7"/>
      <c r="J1167" s="7"/>
      <c r="K1167" s="7"/>
      <c r="L1167" s="7"/>
      <c r="M1167" s="7"/>
      <c r="N1167" s="7"/>
      <c r="O1167" s="7"/>
      <c r="P1167" s="7"/>
      <c r="Q1167" s="7"/>
      <c r="R1167" s="7"/>
      <c r="S1167" s="7"/>
      <c r="T1167" s="7"/>
      <c r="U1167" s="7"/>
      <c r="V1167" s="7"/>
      <c r="W1167" s="7"/>
      <c r="X1167" s="7"/>
      <c r="Y1167" s="7"/>
      <c r="Z1167" s="7"/>
      <c r="AA1167" s="7"/>
      <c r="AB1167" s="7"/>
    </row>
    <row r="1168" spans="1:28" ht="13.2">
      <c r="A1168" s="7"/>
      <c r="B1168" s="7"/>
      <c r="C1168" s="7"/>
      <c r="D1168" s="7"/>
      <c r="E1168" s="7"/>
      <c r="F1168" s="7"/>
      <c r="G1168" s="7"/>
      <c r="H1168" s="7"/>
      <c r="I1168" s="7"/>
      <c r="J1168" s="7"/>
      <c r="K1168" s="7"/>
      <c r="L1168" s="7"/>
      <c r="M1168" s="7"/>
      <c r="N1168" s="7"/>
      <c r="O1168" s="7"/>
      <c r="P1168" s="7"/>
      <c r="Q1168" s="7"/>
      <c r="R1168" s="7"/>
      <c r="S1168" s="7"/>
      <c r="T1168" s="7"/>
      <c r="U1168" s="7"/>
      <c r="V1168" s="7"/>
      <c r="W1168" s="7"/>
      <c r="X1168" s="7"/>
      <c r="Y1168" s="7"/>
      <c r="Z1168" s="7"/>
      <c r="AA1168" s="7"/>
      <c r="AB1168" s="7"/>
    </row>
    <row r="1169" spans="1:28" ht="13.2">
      <c r="A1169" s="7"/>
      <c r="B1169" s="7"/>
      <c r="C1169" s="7"/>
      <c r="D1169" s="7"/>
      <c r="E1169" s="7"/>
      <c r="F1169" s="7"/>
      <c r="G1169" s="7"/>
      <c r="H1169" s="7"/>
      <c r="I1169" s="7"/>
      <c r="J1169" s="7"/>
      <c r="K1169" s="7"/>
      <c r="L1169" s="7"/>
      <c r="M1169" s="7"/>
      <c r="N1169" s="7"/>
      <c r="O1169" s="7"/>
      <c r="P1169" s="7"/>
      <c r="Q1169" s="7"/>
      <c r="R1169" s="7"/>
      <c r="S1169" s="7"/>
      <c r="T1169" s="7"/>
      <c r="U1169" s="7"/>
      <c r="V1169" s="7"/>
      <c r="W1169" s="7"/>
      <c r="X1169" s="7"/>
      <c r="Y1169" s="7"/>
      <c r="Z1169" s="7"/>
      <c r="AA1169" s="7"/>
      <c r="AB1169" s="7"/>
    </row>
    <row r="1170" spans="1:28" ht="13.2">
      <c r="A1170" s="7"/>
      <c r="B1170" s="7"/>
      <c r="C1170" s="7"/>
      <c r="D1170" s="7"/>
      <c r="E1170" s="7"/>
      <c r="F1170" s="7"/>
      <c r="G1170" s="7"/>
      <c r="H1170" s="7"/>
      <c r="I1170" s="7"/>
      <c r="J1170" s="7"/>
      <c r="K1170" s="7"/>
      <c r="L1170" s="7"/>
      <c r="M1170" s="7"/>
      <c r="N1170" s="7"/>
      <c r="O1170" s="7"/>
      <c r="P1170" s="7"/>
      <c r="Q1170" s="7"/>
      <c r="R1170" s="7"/>
      <c r="S1170" s="7"/>
      <c r="T1170" s="7"/>
      <c r="U1170" s="7"/>
      <c r="V1170" s="7"/>
      <c r="W1170" s="7"/>
      <c r="X1170" s="7"/>
      <c r="Y1170" s="7"/>
      <c r="Z1170" s="7"/>
      <c r="AA1170" s="7"/>
      <c r="AB1170" s="7"/>
    </row>
    <row r="1171" spans="1:28" ht="13.2">
      <c r="A1171" s="7"/>
      <c r="B1171" s="7"/>
      <c r="C1171" s="7"/>
      <c r="D1171" s="7"/>
      <c r="E1171" s="7"/>
      <c r="F1171" s="7"/>
      <c r="G1171" s="7"/>
      <c r="H1171" s="7"/>
      <c r="I1171" s="7"/>
      <c r="J1171" s="7"/>
      <c r="K1171" s="7"/>
      <c r="L1171" s="7"/>
      <c r="M1171" s="7"/>
      <c r="N1171" s="7"/>
      <c r="O1171" s="7"/>
      <c r="P1171" s="7"/>
      <c r="Q1171" s="7"/>
      <c r="R1171" s="7"/>
      <c r="S1171" s="7"/>
      <c r="T1171" s="7"/>
      <c r="U1171" s="7"/>
      <c r="V1171" s="7"/>
      <c r="W1171" s="7"/>
      <c r="X1171" s="7"/>
      <c r="Y1171" s="7"/>
      <c r="Z1171" s="7"/>
      <c r="AA1171" s="7"/>
      <c r="AB1171" s="7"/>
    </row>
    <row r="1172" spans="1:28" ht="13.2">
      <c r="A1172" s="7"/>
      <c r="B1172" s="7"/>
      <c r="C1172" s="7"/>
      <c r="D1172" s="7"/>
      <c r="E1172" s="7"/>
      <c r="F1172" s="7"/>
      <c r="G1172" s="7"/>
      <c r="H1172" s="7"/>
      <c r="I1172" s="7"/>
      <c r="J1172" s="7"/>
      <c r="K1172" s="7"/>
      <c r="L1172" s="7"/>
      <c r="M1172" s="7"/>
      <c r="N1172" s="7"/>
      <c r="O1172" s="7"/>
      <c r="P1172" s="7"/>
      <c r="Q1172" s="7"/>
      <c r="R1172" s="7"/>
      <c r="S1172" s="7"/>
      <c r="T1172" s="7"/>
      <c r="U1172" s="7"/>
      <c r="V1172" s="7"/>
      <c r="W1172" s="7"/>
      <c r="X1172" s="7"/>
      <c r="Y1172" s="7"/>
      <c r="Z1172" s="7"/>
      <c r="AA1172" s="7"/>
      <c r="AB1172" s="7"/>
    </row>
    <row r="1173" spans="1:28" ht="13.2">
      <c r="A1173" s="7"/>
      <c r="B1173" s="7"/>
      <c r="C1173" s="7"/>
      <c r="D1173" s="7"/>
      <c r="E1173" s="7"/>
      <c r="F1173" s="7"/>
      <c r="G1173" s="7"/>
      <c r="H1173" s="7"/>
      <c r="I1173" s="7"/>
      <c r="J1173" s="7"/>
      <c r="K1173" s="7"/>
      <c r="L1173" s="7"/>
      <c r="M1173" s="7"/>
      <c r="N1173" s="7"/>
      <c r="O1173" s="7"/>
      <c r="P1173" s="7"/>
      <c r="Q1173" s="7"/>
      <c r="R1173" s="7"/>
      <c r="S1173" s="7"/>
      <c r="T1173" s="7"/>
      <c r="U1173" s="7"/>
      <c r="V1173" s="7"/>
      <c r="W1173" s="7"/>
      <c r="X1173" s="7"/>
      <c r="Y1173" s="7"/>
      <c r="Z1173" s="7"/>
      <c r="AA1173" s="7"/>
      <c r="AB1173" s="7"/>
    </row>
    <row r="1174" spans="1:28" ht="13.2">
      <c r="A1174" s="7"/>
      <c r="B1174" s="7"/>
      <c r="C1174" s="7"/>
      <c r="D1174" s="7"/>
      <c r="E1174" s="7"/>
      <c r="F1174" s="7"/>
      <c r="G1174" s="7"/>
      <c r="H1174" s="7"/>
      <c r="I1174" s="7"/>
      <c r="J1174" s="7"/>
      <c r="K1174" s="7"/>
      <c r="L1174" s="7"/>
      <c r="M1174" s="7"/>
      <c r="N1174" s="7"/>
      <c r="O1174" s="7"/>
      <c r="P1174" s="7"/>
      <c r="Q1174" s="7"/>
      <c r="R1174" s="7"/>
      <c r="S1174" s="7"/>
      <c r="T1174" s="7"/>
      <c r="U1174" s="7"/>
      <c r="V1174" s="7"/>
      <c r="W1174" s="7"/>
      <c r="X1174" s="7"/>
      <c r="Y1174" s="7"/>
      <c r="Z1174" s="7"/>
      <c r="AA1174" s="7"/>
      <c r="AB1174" s="7"/>
    </row>
    <row r="1175" spans="1:28" ht="13.2">
      <c r="A1175" s="7"/>
      <c r="B1175" s="7"/>
      <c r="C1175" s="7"/>
      <c r="D1175" s="7"/>
      <c r="E1175" s="7"/>
      <c r="F1175" s="7"/>
      <c r="G1175" s="7"/>
      <c r="H1175" s="7"/>
      <c r="I1175" s="7"/>
      <c r="J1175" s="7"/>
      <c r="K1175" s="7"/>
      <c r="L1175" s="7"/>
      <c r="M1175" s="7"/>
      <c r="N1175" s="7"/>
      <c r="O1175" s="7"/>
      <c r="P1175" s="7"/>
      <c r="Q1175" s="7"/>
      <c r="R1175" s="7"/>
      <c r="S1175" s="7"/>
      <c r="T1175" s="7"/>
      <c r="U1175" s="7"/>
      <c r="V1175" s="7"/>
      <c r="W1175" s="7"/>
      <c r="X1175" s="7"/>
      <c r="Y1175" s="7"/>
      <c r="Z1175" s="7"/>
      <c r="AA1175" s="7"/>
      <c r="AB1175" s="7"/>
    </row>
    <row r="1176" spans="1:28" ht="13.2">
      <c r="A1176" s="7"/>
      <c r="B1176" s="7"/>
      <c r="C1176" s="7"/>
      <c r="D1176" s="7"/>
      <c r="E1176" s="7"/>
      <c r="F1176" s="7"/>
      <c r="G1176" s="7"/>
      <c r="H1176" s="7"/>
      <c r="I1176" s="7"/>
      <c r="J1176" s="7"/>
      <c r="K1176" s="7"/>
      <c r="L1176" s="7"/>
      <c r="M1176" s="7"/>
      <c r="N1176" s="7"/>
      <c r="O1176" s="7"/>
      <c r="P1176" s="7"/>
      <c r="Q1176" s="7"/>
      <c r="R1176" s="7"/>
      <c r="S1176" s="7"/>
      <c r="T1176" s="7"/>
      <c r="U1176" s="7"/>
      <c r="V1176" s="7"/>
      <c r="W1176" s="7"/>
      <c r="X1176" s="7"/>
      <c r="Y1176" s="7"/>
      <c r="Z1176" s="7"/>
      <c r="AA1176" s="7"/>
      <c r="AB1176" s="7"/>
    </row>
    <row r="1177" spans="1:28" ht="13.2">
      <c r="A1177" s="7"/>
      <c r="B1177" s="7"/>
      <c r="C1177" s="7"/>
      <c r="D1177" s="7"/>
      <c r="E1177" s="7"/>
      <c r="F1177" s="7"/>
      <c r="G1177" s="7"/>
      <c r="H1177" s="7"/>
      <c r="I1177" s="7"/>
      <c r="J1177" s="7"/>
      <c r="K1177" s="7"/>
      <c r="L1177" s="7"/>
      <c r="M1177" s="7"/>
      <c r="N1177" s="7"/>
      <c r="O1177" s="7"/>
      <c r="P1177" s="7"/>
      <c r="Q1177" s="7"/>
      <c r="R1177" s="7"/>
      <c r="S1177" s="7"/>
      <c r="T1177" s="7"/>
      <c r="U1177" s="7"/>
      <c r="V1177" s="7"/>
      <c r="W1177" s="7"/>
      <c r="X1177" s="7"/>
      <c r="Y1177" s="7"/>
      <c r="Z1177" s="7"/>
      <c r="AA1177" s="7"/>
      <c r="AB1177" s="7"/>
    </row>
    <row r="1178" spans="1:28" ht="13.2">
      <c r="A1178" s="7"/>
      <c r="B1178" s="7"/>
      <c r="C1178" s="7"/>
      <c r="D1178" s="7"/>
      <c r="E1178" s="7"/>
      <c r="F1178" s="7"/>
      <c r="G1178" s="7"/>
      <c r="H1178" s="7"/>
      <c r="I1178" s="7"/>
      <c r="J1178" s="7"/>
      <c r="K1178" s="7"/>
      <c r="L1178" s="7"/>
      <c r="M1178" s="7"/>
      <c r="N1178" s="7"/>
      <c r="O1178" s="7"/>
      <c r="P1178" s="7"/>
      <c r="Q1178" s="7"/>
      <c r="R1178" s="7"/>
      <c r="S1178" s="7"/>
      <c r="T1178" s="7"/>
      <c r="U1178" s="7"/>
      <c r="V1178" s="7"/>
      <c r="W1178" s="7"/>
      <c r="X1178" s="7"/>
      <c r="Y1178" s="7"/>
      <c r="Z1178" s="7"/>
      <c r="AA1178" s="7"/>
      <c r="AB1178" s="7"/>
    </row>
    <row r="1179" spans="1:28" ht="13.2">
      <c r="A1179" s="7"/>
      <c r="B1179" s="7"/>
      <c r="C1179" s="7"/>
      <c r="D1179" s="7"/>
      <c r="E1179" s="7"/>
      <c r="F1179" s="7"/>
      <c r="G1179" s="7"/>
      <c r="H1179" s="7"/>
      <c r="I1179" s="7"/>
      <c r="J1179" s="7"/>
      <c r="K1179" s="7"/>
      <c r="L1179" s="7"/>
      <c r="M1179" s="7"/>
      <c r="N1179" s="7"/>
      <c r="O1179" s="7"/>
      <c r="P1179" s="7"/>
      <c r="Q1179" s="7"/>
      <c r="R1179" s="7"/>
      <c r="S1179" s="7"/>
      <c r="T1179" s="7"/>
      <c r="U1179" s="7"/>
      <c r="V1179" s="7"/>
      <c r="W1179" s="7"/>
      <c r="X1179" s="7"/>
      <c r="Y1179" s="7"/>
      <c r="Z1179" s="7"/>
      <c r="AA1179" s="7"/>
      <c r="AB1179" s="7"/>
    </row>
    <row r="1180" spans="1:28" ht="13.2">
      <c r="A1180" s="7"/>
      <c r="B1180" s="7"/>
      <c r="C1180" s="7"/>
      <c r="D1180" s="7"/>
      <c r="E1180" s="7"/>
      <c r="F1180" s="7"/>
      <c r="G1180" s="7"/>
      <c r="H1180" s="7"/>
      <c r="I1180" s="7"/>
      <c r="J1180" s="7"/>
      <c r="K1180" s="7"/>
      <c r="L1180" s="7"/>
      <c r="M1180" s="7"/>
      <c r="N1180" s="7"/>
      <c r="O1180" s="7"/>
      <c r="P1180" s="7"/>
      <c r="Q1180" s="7"/>
      <c r="R1180" s="7"/>
      <c r="S1180" s="7"/>
      <c r="T1180" s="7"/>
      <c r="U1180" s="7"/>
      <c r="V1180" s="7"/>
      <c r="W1180" s="7"/>
      <c r="X1180" s="7"/>
      <c r="Y1180" s="7"/>
      <c r="Z1180" s="7"/>
      <c r="AA1180" s="7"/>
      <c r="AB1180" s="7"/>
    </row>
    <row r="1181" spans="1:28" ht="13.2">
      <c r="A1181" s="7"/>
      <c r="B1181" s="7"/>
      <c r="C1181" s="7"/>
      <c r="D1181" s="7"/>
      <c r="E1181" s="7"/>
      <c r="F1181" s="7"/>
      <c r="G1181" s="7"/>
      <c r="H1181" s="7"/>
      <c r="I1181" s="7"/>
      <c r="J1181" s="7"/>
      <c r="K1181" s="7"/>
      <c r="L1181" s="7"/>
      <c r="M1181" s="7"/>
      <c r="N1181" s="7"/>
      <c r="O1181" s="7"/>
      <c r="P1181" s="7"/>
      <c r="Q1181" s="7"/>
      <c r="R1181" s="7"/>
      <c r="S1181" s="7"/>
      <c r="T1181" s="7"/>
      <c r="U1181" s="7"/>
      <c r="V1181" s="7"/>
      <c r="W1181" s="7"/>
      <c r="X1181" s="7"/>
      <c r="Y1181" s="7"/>
      <c r="Z1181" s="7"/>
      <c r="AA1181" s="7"/>
      <c r="AB1181" s="7"/>
    </row>
    <row r="1182" spans="1:28" ht="13.2">
      <c r="A1182" s="7"/>
      <c r="B1182" s="7"/>
      <c r="C1182" s="7"/>
      <c r="D1182" s="7"/>
      <c r="E1182" s="7"/>
      <c r="F1182" s="7"/>
      <c r="G1182" s="7"/>
      <c r="H1182" s="7"/>
      <c r="I1182" s="7"/>
      <c r="J1182" s="7"/>
      <c r="K1182" s="7"/>
      <c r="L1182" s="7"/>
      <c r="M1182" s="7"/>
      <c r="N1182" s="7"/>
      <c r="O1182" s="7"/>
      <c r="P1182" s="7"/>
      <c r="Q1182" s="7"/>
      <c r="R1182" s="7"/>
      <c r="S1182" s="7"/>
      <c r="T1182" s="7"/>
      <c r="U1182" s="7"/>
      <c r="V1182" s="7"/>
      <c r="W1182" s="7"/>
      <c r="X1182" s="7"/>
      <c r="Y1182" s="7"/>
      <c r="Z1182" s="7"/>
      <c r="AA1182" s="7"/>
      <c r="AB1182" s="7"/>
    </row>
    <row r="1183" spans="1:28" ht="13.2">
      <c r="A1183" s="7"/>
      <c r="B1183" s="7"/>
      <c r="C1183" s="7"/>
      <c r="D1183" s="7"/>
      <c r="E1183" s="7"/>
      <c r="F1183" s="7"/>
      <c r="G1183" s="7"/>
      <c r="H1183" s="7"/>
      <c r="I1183" s="7"/>
      <c r="J1183" s="7"/>
      <c r="K1183" s="7"/>
      <c r="L1183" s="7"/>
      <c r="M1183" s="7"/>
      <c r="N1183" s="7"/>
      <c r="O1183" s="7"/>
      <c r="P1183" s="7"/>
      <c r="Q1183" s="7"/>
      <c r="R1183" s="7"/>
      <c r="S1183" s="7"/>
      <c r="T1183" s="7"/>
      <c r="U1183" s="7"/>
      <c r="V1183" s="7"/>
      <c r="W1183" s="7"/>
      <c r="X1183" s="7"/>
      <c r="Y1183" s="7"/>
      <c r="Z1183" s="7"/>
      <c r="AA1183" s="7"/>
      <c r="AB1183" s="7"/>
    </row>
    <row r="1184" spans="1:28" ht="13.2">
      <c r="A1184" s="7"/>
      <c r="B1184" s="7"/>
      <c r="C1184" s="7"/>
      <c r="D1184" s="7"/>
      <c r="E1184" s="7"/>
      <c r="F1184" s="7"/>
      <c r="G1184" s="7"/>
      <c r="H1184" s="7"/>
      <c r="I1184" s="7"/>
      <c r="J1184" s="7"/>
      <c r="K1184" s="7"/>
      <c r="L1184" s="7"/>
      <c r="M1184" s="7"/>
      <c r="N1184" s="7"/>
      <c r="O1184" s="7"/>
      <c r="P1184" s="7"/>
      <c r="Q1184" s="7"/>
      <c r="R1184" s="7"/>
      <c r="S1184" s="7"/>
      <c r="T1184" s="7"/>
      <c r="U1184" s="7"/>
      <c r="V1184" s="7"/>
      <c r="W1184" s="7"/>
      <c r="X1184" s="7"/>
      <c r="Y1184" s="7"/>
      <c r="Z1184" s="7"/>
      <c r="AA1184" s="7"/>
      <c r="AB1184" s="7"/>
    </row>
    <row r="1185" spans="1:28" ht="13.2">
      <c r="A1185" s="7"/>
      <c r="B1185" s="7"/>
      <c r="C1185" s="7"/>
      <c r="D1185" s="7"/>
      <c r="E1185" s="7"/>
      <c r="F1185" s="7"/>
      <c r="G1185" s="7"/>
      <c r="H1185" s="7"/>
      <c r="I1185" s="7"/>
      <c r="J1185" s="7"/>
      <c r="K1185" s="7"/>
      <c r="L1185" s="7"/>
      <c r="M1185" s="7"/>
      <c r="N1185" s="7"/>
      <c r="O1185" s="7"/>
      <c r="P1185" s="7"/>
      <c r="Q1185" s="7"/>
      <c r="R1185" s="7"/>
      <c r="S1185" s="7"/>
      <c r="T1185" s="7"/>
      <c r="U1185" s="7"/>
      <c r="V1185" s="7"/>
      <c r="W1185" s="7"/>
      <c r="X1185" s="7"/>
      <c r="Y1185" s="7"/>
      <c r="Z1185" s="7"/>
      <c r="AA1185" s="7"/>
      <c r="AB1185" s="7"/>
    </row>
    <row r="1186" spans="1:28" ht="13.2">
      <c r="A1186" s="7"/>
      <c r="B1186" s="7"/>
      <c r="C1186" s="7"/>
      <c r="D1186" s="7"/>
      <c r="E1186" s="7"/>
      <c r="F1186" s="7"/>
      <c r="G1186" s="7"/>
      <c r="H1186" s="7"/>
      <c r="I1186" s="7"/>
      <c r="J1186" s="7"/>
      <c r="K1186" s="7"/>
      <c r="L1186" s="7"/>
      <c r="M1186" s="7"/>
      <c r="N1186" s="7"/>
      <c r="O1186" s="7"/>
      <c r="P1186" s="7"/>
      <c r="Q1186" s="7"/>
      <c r="R1186" s="7"/>
      <c r="S1186" s="7"/>
      <c r="T1186" s="7"/>
      <c r="U1186" s="7"/>
      <c r="V1186" s="7"/>
      <c r="W1186" s="7"/>
      <c r="X1186" s="7"/>
      <c r="Y1186" s="7"/>
      <c r="Z1186" s="7"/>
      <c r="AA1186" s="7"/>
      <c r="AB1186" s="7"/>
    </row>
    <row r="1187" spans="1:28" ht="13.2">
      <c r="A1187" s="7"/>
      <c r="B1187" s="7"/>
      <c r="C1187" s="7"/>
      <c r="D1187" s="7"/>
      <c r="E1187" s="7"/>
      <c r="F1187" s="7"/>
      <c r="G1187" s="7"/>
      <c r="H1187" s="7"/>
      <c r="I1187" s="7"/>
      <c r="J1187" s="7"/>
      <c r="K1187" s="7"/>
      <c r="L1187" s="7"/>
      <c r="M1187" s="7"/>
      <c r="N1187" s="7"/>
      <c r="O1187" s="7"/>
      <c r="P1187" s="7"/>
      <c r="Q1187" s="7"/>
      <c r="R1187" s="7"/>
      <c r="S1187" s="7"/>
      <c r="T1187" s="7"/>
      <c r="U1187" s="7"/>
      <c r="V1187" s="7"/>
      <c r="W1187" s="7"/>
      <c r="X1187" s="7"/>
      <c r="Y1187" s="7"/>
      <c r="Z1187" s="7"/>
      <c r="AA1187" s="7"/>
      <c r="AB1187" s="7"/>
    </row>
    <row r="1188" spans="1:28" ht="13.2">
      <c r="A1188" s="7"/>
      <c r="B1188" s="7"/>
      <c r="C1188" s="7"/>
      <c r="D1188" s="7"/>
      <c r="E1188" s="7"/>
      <c r="F1188" s="7"/>
      <c r="G1188" s="7"/>
      <c r="H1188" s="7"/>
      <c r="I1188" s="7"/>
      <c r="J1188" s="7"/>
      <c r="K1188" s="7"/>
      <c r="L1188" s="7"/>
      <c r="M1188" s="7"/>
      <c r="N1188" s="7"/>
      <c r="O1188" s="7"/>
      <c r="P1188" s="7"/>
      <c r="Q1188" s="7"/>
      <c r="R1188" s="7"/>
      <c r="S1188" s="7"/>
      <c r="T1188" s="7"/>
      <c r="U1188" s="7"/>
      <c r="V1188" s="7"/>
      <c r="W1188" s="7"/>
      <c r="X1188" s="7"/>
      <c r="Y1188" s="7"/>
      <c r="Z1188" s="7"/>
      <c r="AA1188" s="7"/>
      <c r="AB1188" s="7"/>
    </row>
    <row r="1189" spans="1:28" ht="13.2">
      <c r="A1189" s="7"/>
      <c r="B1189" s="7"/>
      <c r="C1189" s="7"/>
      <c r="D1189" s="7"/>
      <c r="E1189" s="7"/>
      <c r="F1189" s="7"/>
      <c r="G1189" s="7"/>
      <c r="H1189" s="7"/>
      <c r="I1189" s="7"/>
      <c r="J1189" s="7"/>
      <c r="K1189" s="7"/>
      <c r="L1189" s="7"/>
      <c r="M1189" s="7"/>
      <c r="N1189" s="7"/>
      <c r="O1189" s="7"/>
      <c r="P1189" s="7"/>
      <c r="Q1189" s="7"/>
      <c r="R1189" s="7"/>
      <c r="S1189" s="7"/>
      <c r="T1189" s="7"/>
      <c r="U1189" s="7"/>
      <c r="V1189" s="7"/>
      <c r="W1189" s="7"/>
      <c r="X1189" s="7"/>
      <c r="Y1189" s="7"/>
      <c r="Z1189" s="7"/>
      <c r="AA1189" s="7"/>
      <c r="AB1189" s="7"/>
    </row>
    <row r="1190" spans="1:28" ht="13.2">
      <c r="A1190" s="7"/>
      <c r="B1190" s="7"/>
      <c r="C1190" s="7"/>
      <c r="D1190" s="7"/>
      <c r="E1190" s="7"/>
      <c r="F1190" s="7"/>
      <c r="G1190" s="7"/>
      <c r="H1190" s="7"/>
      <c r="I1190" s="7"/>
      <c r="J1190" s="7"/>
      <c r="K1190" s="7"/>
      <c r="L1190" s="7"/>
      <c r="M1190" s="7"/>
      <c r="N1190" s="7"/>
      <c r="O1190" s="7"/>
      <c r="P1190" s="7"/>
      <c r="Q1190" s="7"/>
      <c r="R1190" s="7"/>
      <c r="S1190" s="7"/>
      <c r="T1190" s="7"/>
      <c r="U1190" s="7"/>
      <c r="V1190" s="7"/>
      <c r="W1190" s="7"/>
      <c r="X1190" s="7"/>
      <c r="Y1190" s="7"/>
      <c r="Z1190" s="7"/>
      <c r="AA1190" s="7"/>
      <c r="AB1190" s="7"/>
    </row>
    <row r="1191" spans="1:28" ht="13.2">
      <c r="A1191" s="7"/>
      <c r="B1191" s="7"/>
      <c r="C1191" s="7"/>
      <c r="D1191" s="7"/>
      <c r="E1191" s="7"/>
      <c r="F1191" s="7"/>
      <c r="G1191" s="7"/>
      <c r="H1191" s="7"/>
      <c r="I1191" s="7"/>
      <c r="J1191" s="7"/>
      <c r="K1191" s="7"/>
      <c r="L1191" s="7"/>
      <c r="M1191" s="7"/>
      <c r="N1191" s="7"/>
      <c r="O1191" s="7"/>
      <c r="P1191" s="7"/>
      <c r="Q1191" s="7"/>
      <c r="R1191" s="7"/>
      <c r="S1191" s="7"/>
      <c r="T1191" s="7"/>
      <c r="U1191" s="7"/>
      <c r="V1191" s="7"/>
      <c r="W1191" s="7"/>
      <c r="X1191" s="7"/>
      <c r="Y1191" s="7"/>
      <c r="Z1191" s="7"/>
      <c r="AA1191" s="7"/>
      <c r="AB1191" s="7"/>
    </row>
    <row r="1192" spans="1:28" ht="13.2">
      <c r="A1192" s="7"/>
      <c r="B1192" s="7"/>
      <c r="C1192" s="7"/>
      <c r="D1192" s="7"/>
      <c r="E1192" s="7"/>
      <c r="F1192" s="7"/>
      <c r="G1192" s="7"/>
      <c r="H1192" s="7"/>
      <c r="I1192" s="7"/>
      <c r="J1192" s="7"/>
      <c r="K1192" s="7"/>
      <c r="L1192" s="7"/>
      <c r="M1192" s="7"/>
      <c r="N1192" s="7"/>
      <c r="O1192" s="7"/>
      <c r="P1192" s="7"/>
      <c r="Q1192" s="7"/>
      <c r="R1192" s="7"/>
      <c r="S1192" s="7"/>
      <c r="T1192" s="7"/>
      <c r="U1192" s="7"/>
      <c r="V1192" s="7"/>
      <c r="W1192" s="7"/>
      <c r="X1192" s="7"/>
      <c r="Y1192" s="7"/>
      <c r="Z1192" s="7"/>
      <c r="AA1192" s="7"/>
      <c r="AB1192" s="7"/>
    </row>
    <row r="1193" spans="1:28" ht="13.2">
      <c r="A1193" s="7"/>
      <c r="B1193" s="7"/>
      <c r="C1193" s="7"/>
      <c r="D1193" s="7"/>
      <c r="E1193" s="7"/>
      <c r="F1193" s="7"/>
      <c r="G1193" s="7"/>
      <c r="H1193" s="7"/>
      <c r="I1193" s="7"/>
      <c r="J1193" s="7"/>
      <c r="K1193" s="7"/>
      <c r="L1193" s="7"/>
      <c r="M1193" s="7"/>
      <c r="N1193" s="7"/>
      <c r="O1193" s="7"/>
      <c r="P1193" s="7"/>
      <c r="Q1193" s="7"/>
      <c r="R1193" s="7"/>
      <c r="S1193" s="7"/>
      <c r="T1193" s="7"/>
      <c r="U1193" s="7"/>
      <c r="V1193" s="7"/>
      <c r="W1193" s="7"/>
      <c r="X1193" s="7"/>
      <c r="Y1193" s="7"/>
      <c r="Z1193" s="7"/>
      <c r="AA1193" s="7"/>
      <c r="AB1193" s="7"/>
    </row>
    <row r="1194" spans="1:28" ht="13.2">
      <c r="A1194" s="7"/>
      <c r="B1194" s="7"/>
      <c r="C1194" s="7"/>
      <c r="D1194" s="7"/>
      <c r="E1194" s="7"/>
      <c r="F1194" s="7"/>
      <c r="G1194" s="7"/>
      <c r="H1194" s="7"/>
      <c r="I1194" s="7"/>
      <c r="J1194" s="7"/>
      <c r="K1194" s="7"/>
      <c r="L1194" s="7"/>
      <c r="M1194" s="7"/>
      <c r="N1194" s="7"/>
      <c r="O1194" s="7"/>
      <c r="P1194" s="7"/>
      <c r="Q1194" s="7"/>
      <c r="R1194" s="7"/>
      <c r="S1194" s="7"/>
      <c r="T1194" s="7"/>
      <c r="U1194" s="7"/>
      <c r="V1194" s="7"/>
      <c r="W1194" s="7"/>
      <c r="X1194" s="7"/>
      <c r="Y1194" s="7"/>
      <c r="Z1194" s="7"/>
      <c r="AA1194" s="7"/>
      <c r="AB1194" s="7"/>
    </row>
    <row r="1195" spans="1:28" ht="13.2">
      <c r="A1195" s="7"/>
      <c r="B1195" s="7"/>
      <c r="C1195" s="7"/>
      <c r="D1195" s="7"/>
      <c r="E1195" s="7"/>
      <c r="F1195" s="7"/>
      <c r="G1195" s="7"/>
      <c r="H1195" s="7"/>
      <c r="I1195" s="7"/>
      <c r="J1195" s="7"/>
      <c r="K1195" s="7"/>
      <c r="L1195" s="7"/>
      <c r="M1195" s="7"/>
      <c r="N1195" s="7"/>
      <c r="O1195" s="7"/>
      <c r="P1195" s="7"/>
      <c r="Q1195" s="7"/>
      <c r="R1195" s="7"/>
      <c r="S1195" s="7"/>
      <c r="T1195" s="7"/>
      <c r="U1195" s="7"/>
      <c r="V1195" s="7"/>
      <c r="W1195" s="7"/>
      <c r="X1195" s="7"/>
      <c r="Y1195" s="7"/>
      <c r="Z1195" s="7"/>
      <c r="AA1195" s="7"/>
      <c r="AB1195" s="7"/>
    </row>
    <row r="1196" spans="1:28" ht="13.2">
      <c r="A1196" s="7"/>
      <c r="B1196" s="7"/>
      <c r="C1196" s="7"/>
      <c r="D1196" s="7"/>
      <c r="E1196" s="7"/>
      <c r="F1196" s="7"/>
      <c r="G1196" s="7"/>
      <c r="H1196" s="7"/>
      <c r="I1196" s="7"/>
      <c r="J1196" s="7"/>
      <c r="K1196" s="7"/>
      <c r="L1196" s="7"/>
      <c r="M1196" s="7"/>
      <c r="N1196" s="7"/>
      <c r="O1196" s="7"/>
      <c r="P1196" s="7"/>
      <c r="Q1196" s="7"/>
      <c r="R1196" s="7"/>
      <c r="S1196" s="7"/>
      <c r="T1196" s="7"/>
      <c r="U1196" s="7"/>
      <c r="V1196" s="7"/>
      <c r="W1196" s="7"/>
      <c r="X1196" s="7"/>
      <c r="Y1196" s="7"/>
      <c r="Z1196" s="7"/>
      <c r="AA1196" s="7"/>
      <c r="AB1196" s="7"/>
    </row>
    <row r="1197" spans="1:28" ht="13.2">
      <c r="A1197" s="7"/>
      <c r="B1197" s="7"/>
      <c r="C1197" s="7"/>
      <c r="D1197" s="7"/>
      <c r="E1197" s="7"/>
      <c r="F1197" s="7"/>
      <c r="G1197" s="7"/>
      <c r="H1197" s="7"/>
      <c r="I1197" s="7"/>
      <c r="J1197" s="7"/>
      <c r="K1197" s="7"/>
      <c r="L1197" s="7"/>
      <c r="M1197" s="7"/>
      <c r="N1197" s="7"/>
      <c r="O1197" s="7"/>
      <c r="P1197" s="7"/>
      <c r="Q1197" s="7"/>
      <c r="R1197" s="7"/>
      <c r="S1197" s="7"/>
      <c r="T1197" s="7"/>
      <c r="U1197" s="7"/>
      <c r="V1197" s="7"/>
      <c r="W1197" s="7"/>
      <c r="X1197" s="7"/>
      <c r="Y1197" s="7"/>
      <c r="Z1197" s="7"/>
      <c r="AA1197" s="7"/>
      <c r="AB1197" s="7"/>
    </row>
    <row r="1198" spans="1:28" ht="13.2">
      <c r="A1198" s="7"/>
      <c r="B1198" s="7"/>
      <c r="C1198" s="7"/>
      <c r="D1198" s="7"/>
      <c r="E1198" s="7"/>
      <c r="F1198" s="7"/>
      <c r="G1198" s="7"/>
      <c r="H1198" s="7"/>
      <c r="I1198" s="7"/>
      <c r="J1198" s="7"/>
      <c r="K1198" s="7"/>
      <c r="L1198" s="7"/>
      <c r="M1198" s="7"/>
      <c r="N1198" s="7"/>
      <c r="O1198" s="7"/>
      <c r="P1198" s="7"/>
      <c r="Q1198" s="7"/>
      <c r="R1198" s="7"/>
      <c r="S1198" s="7"/>
      <c r="T1198" s="7"/>
      <c r="U1198" s="7"/>
      <c r="V1198" s="7"/>
      <c r="W1198" s="7"/>
      <c r="X1198" s="7"/>
      <c r="Y1198" s="7"/>
      <c r="Z1198" s="7"/>
      <c r="AA1198" s="7"/>
      <c r="AB1198" s="7"/>
    </row>
    <row r="1199" spans="1:28" ht="13.2">
      <c r="A1199" s="7"/>
      <c r="B1199" s="7"/>
      <c r="C1199" s="7"/>
      <c r="D1199" s="7"/>
      <c r="E1199" s="7"/>
      <c r="F1199" s="7"/>
      <c r="G1199" s="7"/>
      <c r="H1199" s="7"/>
      <c r="I1199" s="7"/>
      <c r="J1199" s="7"/>
      <c r="K1199" s="7"/>
      <c r="L1199" s="7"/>
      <c r="M1199" s="7"/>
      <c r="N1199" s="7"/>
      <c r="O1199" s="7"/>
      <c r="P1199" s="7"/>
      <c r="Q1199" s="7"/>
      <c r="R1199" s="7"/>
      <c r="S1199" s="7"/>
      <c r="T1199" s="7"/>
      <c r="U1199" s="7"/>
      <c r="V1199" s="7"/>
      <c r="W1199" s="7"/>
      <c r="X1199" s="7"/>
      <c r="Y1199" s="7"/>
      <c r="Z1199" s="7"/>
      <c r="AA1199" s="7"/>
      <c r="AB1199" s="7"/>
    </row>
    <row r="1200" spans="1:28" ht="13.2">
      <c r="A1200" s="7"/>
      <c r="B1200" s="7"/>
      <c r="C1200" s="7"/>
      <c r="D1200" s="7"/>
      <c r="E1200" s="7"/>
      <c r="F1200" s="7"/>
      <c r="G1200" s="7"/>
      <c r="H1200" s="7"/>
      <c r="I1200" s="7"/>
      <c r="J1200" s="7"/>
      <c r="K1200" s="7"/>
      <c r="L1200" s="7"/>
      <c r="M1200" s="7"/>
      <c r="N1200" s="7"/>
      <c r="O1200" s="7"/>
      <c r="P1200" s="7"/>
      <c r="Q1200" s="7"/>
      <c r="R1200" s="7"/>
      <c r="S1200" s="7"/>
      <c r="T1200" s="7"/>
      <c r="U1200" s="7"/>
      <c r="V1200" s="7"/>
      <c r="W1200" s="7"/>
      <c r="X1200" s="7"/>
      <c r="Y1200" s="7"/>
      <c r="Z1200" s="7"/>
      <c r="AA1200" s="7"/>
      <c r="AB1200" s="7"/>
    </row>
    <row r="1201" spans="1:28" ht="13.2">
      <c r="A1201" s="7"/>
      <c r="B1201" s="7"/>
      <c r="C1201" s="7"/>
      <c r="D1201" s="7"/>
      <c r="E1201" s="7"/>
      <c r="F1201" s="7"/>
      <c r="G1201" s="7"/>
      <c r="H1201" s="7"/>
      <c r="I1201" s="7"/>
      <c r="J1201" s="7"/>
      <c r="K1201" s="7"/>
      <c r="L1201" s="7"/>
      <c r="M1201" s="7"/>
      <c r="N1201" s="7"/>
      <c r="O1201" s="7"/>
      <c r="P1201" s="7"/>
      <c r="Q1201" s="7"/>
      <c r="R1201" s="7"/>
      <c r="S1201" s="7"/>
      <c r="T1201" s="7"/>
      <c r="U1201" s="7"/>
      <c r="V1201" s="7"/>
      <c r="W1201" s="7"/>
      <c r="X1201" s="7"/>
      <c r="Y1201" s="7"/>
      <c r="Z1201" s="7"/>
      <c r="AA1201" s="7"/>
      <c r="AB1201" s="7"/>
    </row>
    <row r="1202" spans="1:28" ht="13.2">
      <c r="A1202" s="7"/>
      <c r="B1202" s="7"/>
      <c r="C1202" s="7"/>
      <c r="D1202" s="7"/>
      <c r="E1202" s="7"/>
      <c r="F1202" s="7"/>
      <c r="G1202" s="7"/>
      <c r="H1202" s="7"/>
      <c r="I1202" s="7"/>
      <c r="J1202" s="7"/>
      <c r="K1202" s="7"/>
      <c r="L1202" s="7"/>
      <c r="M1202" s="7"/>
      <c r="N1202" s="7"/>
      <c r="O1202" s="7"/>
      <c r="P1202" s="7"/>
      <c r="Q1202" s="7"/>
      <c r="R1202" s="7"/>
      <c r="S1202" s="7"/>
      <c r="T1202" s="7"/>
      <c r="U1202" s="7"/>
      <c r="V1202" s="7"/>
      <c r="W1202" s="7"/>
      <c r="X1202" s="7"/>
      <c r="Y1202" s="7"/>
      <c r="Z1202" s="7"/>
      <c r="AA1202" s="7"/>
      <c r="AB1202" s="7"/>
    </row>
    <row r="1203" spans="1:28" ht="13.2">
      <c r="A1203" s="7"/>
      <c r="B1203" s="7"/>
      <c r="C1203" s="7"/>
      <c r="D1203" s="7"/>
      <c r="E1203" s="7"/>
      <c r="F1203" s="7"/>
      <c r="G1203" s="7"/>
      <c r="H1203" s="7"/>
      <c r="I1203" s="7"/>
      <c r="J1203" s="7"/>
      <c r="K1203" s="7"/>
      <c r="L1203" s="7"/>
      <c r="M1203" s="7"/>
      <c r="N1203" s="7"/>
      <c r="O1203" s="7"/>
      <c r="P1203" s="7"/>
      <c r="Q1203" s="7"/>
      <c r="R1203" s="7"/>
      <c r="S1203" s="7"/>
      <c r="T1203" s="7"/>
      <c r="U1203" s="7"/>
      <c r="V1203" s="7"/>
      <c r="W1203" s="7"/>
      <c r="X1203" s="7"/>
      <c r="Y1203" s="7"/>
      <c r="Z1203" s="7"/>
      <c r="AA1203" s="7"/>
      <c r="AB1203" s="7"/>
    </row>
    <row r="1204" spans="1:28" ht="13.2">
      <c r="A1204" s="7"/>
      <c r="B1204" s="7"/>
      <c r="C1204" s="7"/>
      <c r="D1204" s="7"/>
      <c r="E1204" s="7"/>
      <c r="F1204" s="7"/>
      <c r="G1204" s="7"/>
      <c r="H1204" s="7"/>
      <c r="I1204" s="7"/>
      <c r="J1204" s="7"/>
      <c r="K1204" s="7"/>
      <c r="L1204" s="7"/>
      <c r="M1204" s="7"/>
      <c r="N1204" s="7"/>
      <c r="O1204" s="7"/>
      <c r="P1204" s="7"/>
      <c r="Q1204" s="7"/>
      <c r="R1204" s="7"/>
      <c r="S1204" s="7"/>
      <c r="T1204" s="7"/>
      <c r="U1204" s="7"/>
      <c r="V1204" s="7"/>
      <c r="W1204" s="7"/>
      <c r="X1204" s="7"/>
      <c r="Y1204" s="7"/>
      <c r="Z1204" s="7"/>
      <c r="AA1204" s="7"/>
      <c r="AB1204" s="7"/>
    </row>
    <row r="1205" spans="1:28" ht="13.2">
      <c r="A1205" s="7"/>
      <c r="B1205" s="7"/>
      <c r="C1205" s="7"/>
      <c r="D1205" s="7"/>
      <c r="E1205" s="7"/>
      <c r="F1205" s="7"/>
      <c r="G1205" s="7"/>
      <c r="H1205" s="7"/>
      <c r="I1205" s="7"/>
      <c r="J1205" s="7"/>
      <c r="K1205" s="7"/>
      <c r="L1205" s="7"/>
      <c r="M1205" s="7"/>
      <c r="N1205" s="7"/>
      <c r="O1205" s="7"/>
      <c r="P1205" s="7"/>
      <c r="Q1205" s="7"/>
      <c r="R1205" s="7"/>
      <c r="S1205" s="7"/>
      <c r="T1205" s="7"/>
      <c r="U1205" s="7"/>
      <c r="V1205" s="7"/>
      <c r="W1205" s="7"/>
      <c r="X1205" s="7"/>
      <c r="Y1205" s="7"/>
      <c r="Z1205" s="7"/>
      <c r="AA1205" s="7"/>
      <c r="AB1205" s="7"/>
    </row>
    <row r="1206" spans="1:28" ht="13.2">
      <c r="A1206" s="7"/>
      <c r="B1206" s="7"/>
      <c r="C1206" s="7"/>
      <c r="D1206" s="7"/>
      <c r="E1206" s="7"/>
      <c r="F1206" s="7"/>
      <c r="G1206" s="7"/>
      <c r="H1206" s="7"/>
      <c r="I1206" s="7"/>
      <c r="J1206" s="7"/>
      <c r="K1206" s="7"/>
      <c r="L1206" s="7"/>
      <c r="M1206" s="7"/>
      <c r="N1206" s="7"/>
      <c r="O1206" s="7"/>
      <c r="P1206" s="7"/>
      <c r="Q1206" s="7"/>
      <c r="R1206" s="7"/>
      <c r="S1206" s="7"/>
      <c r="T1206" s="7"/>
      <c r="U1206" s="7"/>
      <c r="V1206" s="7"/>
      <c r="W1206" s="7"/>
      <c r="X1206" s="7"/>
      <c r="Y1206" s="7"/>
      <c r="Z1206" s="7"/>
      <c r="AA1206" s="7"/>
      <c r="AB1206" s="7"/>
    </row>
    <row r="1207" spans="1:28" ht="13.2">
      <c r="A1207" s="7"/>
      <c r="B1207" s="7"/>
      <c r="C1207" s="7"/>
      <c r="D1207" s="7"/>
      <c r="E1207" s="7"/>
      <c r="F1207" s="7"/>
      <c r="G1207" s="7"/>
      <c r="H1207" s="7"/>
      <c r="I1207" s="7"/>
      <c r="J1207" s="7"/>
      <c r="K1207" s="7"/>
      <c r="L1207" s="7"/>
      <c r="M1207" s="7"/>
      <c r="N1207" s="7"/>
      <c r="O1207" s="7"/>
      <c r="P1207" s="7"/>
      <c r="Q1207" s="7"/>
      <c r="R1207" s="7"/>
      <c r="S1207" s="7"/>
      <c r="T1207" s="7"/>
      <c r="U1207" s="7"/>
      <c r="V1207" s="7"/>
      <c r="W1207" s="7"/>
      <c r="X1207" s="7"/>
      <c r="Y1207" s="7"/>
      <c r="Z1207" s="7"/>
      <c r="AA1207" s="7"/>
      <c r="AB1207" s="7"/>
    </row>
    <row r="1208" spans="1:28" ht="13.2">
      <c r="A1208" s="7"/>
      <c r="B1208" s="7"/>
      <c r="C1208" s="7"/>
      <c r="D1208" s="7"/>
      <c r="E1208" s="7"/>
      <c r="F1208" s="7"/>
      <c r="G1208" s="7"/>
      <c r="H1208" s="7"/>
      <c r="I1208" s="7"/>
      <c r="J1208" s="7"/>
      <c r="K1208" s="7"/>
      <c r="L1208" s="7"/>
      <c r="M1208" s="7"/>
      <c r="N1208" s="7"/>
      <c r="O1208" s="7"/>
      <c r="P1208" s="7"/>
      <c r="Q1208" s="7"/>
      <c r="R1208" s="7"/>
      <c r="S1208" s="7"/>
      <c r="T1208" s="7"/>
      <c r="U1208" s="7"/>
      <c r="V1208" s="7"/>
      <c r="W1208" s="7"/>
      <c r="X1208" s="7"/>
      <c r="Y1208" s="7"/>
      <c r="Z1208" s="7"/>
      <c r="AA1208" s="7"/>
      <c r="AB1208" s="7"/>
    </row>
    <row r="1209" spans="1:28" ht="13.2">
      <c r="A1209" s="7"/>
      <c r="B1209" s="7"/>
      <c r="C1209" s="7"/>
      <c r="D1209" s="7"/>
      <c r="E1209" s="7"/>
      <c r="F1209" s="7"/>
      <c r="G1209" s="7"/>
      <c r="H1209" s="7"/>
      <c r="I1209" s="7"/>
      <c r="J1209" s="7"/>
      <c r="K1209" s="7"/>
      <c r="L1209" s="7"/>
      <c r="M1209" s="7"/>
      <c r="N1209" s="7"/>
      <c r="O1209" s="7"/>
      <c r="P1209" s="7"/>
      <c r="Q1209" s="7"/>
      <c r="R1209" s="7"/>
      <c r="S1209" s="7"/>
      <c r="T1209" s="7"/>
      <c r="U1209" s="7"/>
      <c r="V1209" s="7"/>
      <c r="W1209" s="7"/>
      <c r="X1209" s="7"/>
      <c r="Y1209" s="7"/>
      <c r="Z1209" s="7"/>
      <c r="AA1209" s="7"/>
      <c r="AB1209" s="7"/>
    </row>
    <row r="1210" spans="1:28" ht="13.2">
      <c r="A1210" s="7"/>
      <c r="B1210" s="7"/>
      <c r="C1210" s="7"/>
      <c r="D1210" s="7"/>
      <c r="E1210" s="7"/>
      <c r="F1210" s="7"/>
      <c r="G1210" s="7"/>
      <c r="H1210" s="7"/>
      <c r="I1210" s="7"/>
      <c r="J1210" s="7"/>
      <c r="K1210" s="7"/>
      <c r="L1210" s="7"/>
      <c r="M1210" s="7"/>
      <c r="N1210" s="7"/>
      <c r="O1210" s="7"/>
      <c r="P1210" s="7"/>
      <c r="Q1210" s="7"/>
      <c r="R1210" s="7"/>
      <c r="S1210" s="7"/>
      <c r="T1210" s="7"/>
      <c r="U1210" s="7"/>
      <c r="V1210" s="7"/>
      <c r="W1210" s="7"/>
      <c r="X1210" s="7"/>
      <c r="Y1210" s="7"/>
      <c r="Z1210" s="7"/>
      <c r="AA1210" s="7"/>
      <c r="AB1210" s="7"/>
    </row>
    <row r="1211" spans="1:28" ht="13.2">
      <c r="A1211" s="7"/>
      <c r="B1211" s="7"/>
      <c r="C1211" s="7"/>
      <c r="D1211" s="7"/>
      <c r="E1211" s="7"/>
      <c r="F1211" s="7"/>
      <c r="G1211" s="7"/>
      <c r="H1211" s="7"/>
      <c r="I1211" s="7"/>
      <c r="J1211" s="7"/>
      <c r="K1211" s="7"/>
      <c r="L1211" s="7"/>
      <c r="M1211" s="7"/>
      <c r="N1211" s="7"/>
      <c r="O1211" s="7"/>
      <c r="P1211" s="7"/>
      <c r="Q1211" s="7"/>
      <c r="R1211" s="7"/>
      <c r="S1211" s="7"/>
      <c r="T1211" s="7"/>
      <c r="U1211" s="7"/>
      <c r="V1211" s="7"/>
      <c r="W1211" s="7"/>
      <c r="X1211" s="7"/>
      <c r="Y1211" s="7"/>
      <c r="Z1211" s="7"/>
      <c r="AA1211" s="7"/>
      <c r="AB1211" s="7"/>
    </row>
    <row r="1212" spans="1:28" ht="13.2">
      <c r="A1212" s="7"/>
      <c r="B1212" s="7"/>
      <c r="C1212" s="7"/>
      <c r="D1212" s="7"/>
      <c r="E1212" s="7"/>
      <c r="F1212" s="7"/>
      <c r="G1212" s="7"/>
      <c r="H1212" s="7"/>
      <c r="I1212" s="7"/>
      <c r="J1212" s="7"/>
      <c r="K1212" s="7"/>
      <c r="L1212" s="7"/>
      <c r="M1212" s="7"/>
      <c r="N1212" s="7"/>
      <c r="O1212" s="7"/>
      <c r="P1212" s="7"/>
      <c r="Q1212" s="7"/>
      <c r="R1212" s="7"/>
      <c r="S1212" s="7"/>
      <c r="T1212" s="7"/>
      <c r="U1212" s="7"/>
      <c r="V1212" s="7"/>
      <c r="W1212" s="7"/>
      <c r="X1212" s="7"/>
      <c r="Y1212" s="7"/>
      <c r="Z1212" s="7"/>
      <c r="AA1212" s="7"/>
      <c r="AB1212" s="7"/>
    </row>
    <row r="1213" spans="1:28" ht="13.2">
      <c r="A1213" s="7"/>
      <c r="B1213" s="7"/>
      <c r="C1213" s="7"/>
      <c r="D1213" s="7"/>
      <c r="E1213" s="7"/>
      <c r="F1213" s="7"/>
      <c r="G1213" s="7"/>
      <c r="H1213" s="7"/>
      <c r="I1213" s="7"/>
      <c r="J1213" s="7"/>
      <c r="K1213" s="7"/>
      <c r="L1213" s="7"/>
      <c r="M1213" s="7"/>
      <c r="N1213" s="7"/>
      <c r="O1213" s="7"/>
      <c r="P1213" s="7"/>
      <c r="Q1213" s="7"/>
      <c r="R1213" s="7"/>
      <c r="S1213" s="7"/>
      <c r="T1213" s="7"/>
      <c r="U1213" s="7"/>
      <c r="V1213" s="7"/>
      <c r="W1213" s="7"/>
      <c r="X1213" s="7"/>
      <c r="Y1213" s="7"/>
      <c r="Z1213" s="7"/>
      <c r="AA1213" s="7"/>
      <c r="AB1213" s="7"/>
    </row>
    <row r="1214" spans="1:28" ht="13.2">
      <c r="A1214" s="7"/>
      <c r="B1214" s="7"/>
      <c r="C1214" s="7"/>
      <c r="D1214" s="7"/>
      <c r="E1214" s="7"/>
      <c r="F1214" s="7"/>
      <c r="G1214" s="7"/>
      <c r="H1214" s="7"/>
      <c r="I1214" s="7"/>
      <c r="J1214" s="7"/>
      <c r="K1214" s="7"/>
      <c r="L1214" s="7"/>
      <c r="M1214" s="7"/>
      <c r="N1214" s="7"/>
      <c r="O1214" s="7"/>
      <c r="P1214" s="7"/>
      <c r="Q1214" s="7"/>
      <c r="R1214" s="7"/>
      <c r="S1214" s="7"/>
      <c r="T1214" s="7"/>
      <c r="U1214" s="7"/>
      <c r="V1214" s="7"/>
      <c r="W1214" s="7"/>
      <c r="X1214" s="7"/>
      <c r="Y1214" s="7"/>
      <c r="Z1214" s="7"/>
      <c r="AA1214" s="7"/>
      <c r="AB1214" s="7"/>
    </row>
    <row r="1215" spans="1:28" ht="13.2">
      <c r="A1215" s="7"/>
      <c r="B1215" s="7"/>
      <c r="C1215" s="7"/>
      <c r="D1215" s="7"/>
      <c r="E1215" s="7"/>
      <c r="F1215" s="7"/>
      <c r="G1215" s="7"/>
      <c r="H1215" s="7"/>
      <c r="I1215" s="7"/>
      <c r="J1215" s="7"/>
      <c r="K1215" s="7"/>
      <c r="L1215" s="7"/>
      <c r="M1215" s="7"/>
      <c r="N1215" s="7"/>
      <c r="O1215" s="7"/>
      <c r="P1215" s="7"/>
      <c r="Q1215" s="7"/>
      <c r="R1215" s="7"/>
      <c r="S1215" s="7"/>
      <c r="T1215" s="7"/>
      <c r="U1215" s="7"/>
      <c r="V1215" s="7"/>
      <c r="W1215" s="7"/>
      <c r="X1215" s="7"/>
      <c r="Y1215" s="7"/>
      <c r="Z1215" s="7"/>
      <c r="AA1215" s="7"/>
      <c r="AB1215" s="7"/>
    </row>
    <row r="1216" spans="1:28" ht="13.2">
      <c r="A1216" s="7"/>
      <c r="B1216" s="7"/>
      <c r="C1216" s="7"/>
      <c r="D1216" s="7"/>
      <c r="E1216" s="7"/>
      <c r="F1216" s="7"/>
      <c r="G1216" s="7"/>
      <c r="H1216" s="7"/>
      <c r="I1216" s="7"/>
      <c r="J1216" s="7"/>
      <c r="K1216" s="7"/>
      <c r="L1216" s="7"/>
      <c r="M1216" s="7"/>
      <c r="N1216" s="7"/>
      <c r="O1216" s="7"/>
      <c r="P1216" s="7"/>
      <c r="Q1216" s="7"/>
      <c r="R1216" s="7"/>
      <c r="S1216" s="7"/>
      <c r="T1216" s="7"/>
      <c r="U1216" s="7"/>
      <c r="V1216" s="7"/>
      <c r="W1216" s="7"/>
      <c r="X1216" s="7"/>
      <c r="Y1216" s="7"/>
      <c r="Z1216" s="7"/>
      <c r="AA1216" s="7"/>
      <c r="AB1216" s="7"/>
    </row>
    <row r="1217" spans="1:28" ht="13.2">
      <c r="A1217" s="7"/>
      <c r="B1217" s="7"/>
      <c r="C1217" s="7"/>
      <c r="D1217" s="7"/>
      <c r="E1217" s="7"/>
      <c r="F1217" s="7"/>
      <c r="G1217" s="7"/>
      <c r="H1217" s="7"/>
      <c r="I1217" s="7"/>
      <c r="J1217" s="7"/>
      <c r="K1217" s="7"/>
      <c r="L1217" s="7"/>
      <c r="M1217" s="7"/>
      <c r="N1217" s="7"/>
      <c r="O1217" s="7"/>
      <c r="P1217" s="7"/>
      <c r="Q1217" s="7"/>
      <c r="R1217" s="7"/>
      <c r="S1217" s="7"/>
      <c r="T1217" s="7"/>
      <c r="U1217" s="7"/>
      <c r="V1217" s="7"/>
      <c r="W1217" s="7"/>
      <c r="X1217" s="7"/>
      <c r="Y1217" s="7"/>
      <c r="Z1217" s="7"/>
      <c r="AA1217" s="7"/>
      <c r="AB1217" s="7"/>
    </row>
    <row r="1218" spans="1:28" ht="13.2">
      <c r="A1218" s="7"/>
      <c r="B1218" s="7"/>
      <c r="C1218" s="7"/>
      <c r="D1218" s="7"/>
      <c r="E1218" s="7"/>
      <c r="F1218" s="7"/>
      <c r="G1218" s="7"/>
      <c r="H1218" s="7"/>
      <c r="I1218" s="7"/>
      <c r="J1218" s="7"/>
      <c r="K1218" s="7"/>
      <c r="L1218" s="7"/>
      <c r="M1218" s="7"/>
      <c r="N1218" s="7"/>
      <c r="O1218" s="7"/>
      <c r="P1218" s="7"/>
      <c r="Q1218" s="7"/>
      <c r="R1218" s="7"/>
      <c r="S1218" s="7"/>
      <c r="T1218" s="7"/>
      <c r="U1218" s="7"/>
      <c r="V1218" s="7"/>
      <c r="W1218" s="7"/>
      <c r="X1218" s="7"/>
      <c r="Y1218" s="7"/>
      <c r="Z1218" s="7"/>
      <c r="AA1218" s="7"/>
      <c r="AB1218" s="7"/>
    </row>
    <row r="1219" spans="1:28" ht="13.2">
      <c r="A1219" s="7"/>
      <c r="B1219" s="7"/>
      <c r="C1219" s="7"/>
      <c r="D1219" s="7"/>
      <c r="E1219" s="7"/>
      <c r="F1219" s="7"/>
      <c r="G1219" s="7"/>
      <c r="H1219" s="7"/>
      <c r="I1219" s="7"/>
      <c r="J1219" s="7"/>
      <c r="K1219" s="7"/>
      <c r="L1219" s="7"/>
      <c r="M1219" s="7"/>
      <c r="N1219" s="7"/>
      <c r="O1219" s="7"/>
      <c r="P1219" s="7"/>
      <c r="Q1219" s="7"/>
      <c r="R1219" s="7"/>
      <c r="S1219" s="7"/>
      <c r="T1219" s="7"/>
      <c r="U1219" s="7"/>
      <c r="V1219" s="7"/>
      <c r="W1219" s="7"/>
      <c r="X1219" s="7"/>
      <c r="Y1219" s="7"/>
      <c r="Z1219" s="7"/>
      <c r="AA1219" s="7"/>
      <c r="AB1219" s="7"/>
    </row>
    <row r="1220" spans="1:28" ht="13.2">
      <c r="A1220" s="7"/>
      <c r="B1220" s="7"/>
      <c r="C1220" s="7"/>
      <c r="D1220" s="7"/>
      <c r="E1220" s="7"/>
      <c r="F1220" s="7"/>
      <c r="G1220" s="7"/>
      <c r="H1220" s="7"/>
      <c r="I1220" s="7"/>
      <c r="J1220" s="7"/>
      <c r="K1220" s="7"/>
      <c r="L1220" s="7"/>
      <c r="M1220" s="7"/>
      <c r="N1220" s="7"/>
      <c r="O1220" s="7"/>
      <c r="P1220" s="7"/>
      <c r="Q1220" s="7"/>
      <c r="R1220" s="7"/>
      <c r="S1220" s="7"/>
      <c r="T1220" s="7"/>
      <c r="U1220" s="7"/>
      <c r="V1220" s="7"/>
      <c r="W1220" s="7"/>
      <c r="X1220" s="7"/>
      <c r="Y1220" s="7"/>
      <c r="Z1220" s="7"/>
      <c r="AA1220" s="7"/>
      <c r="AB1220" s="7"/>
    </row>
    <row r="1221" spans="1:28" ht="13.2">
      <c r="A1221" s="7"/>
      <c r="B1221" s="7"/>
      <c r="C1221" s="7"/>
      <c r="D1221" s="7"/>
      <c r="E1221" s="7"/>
      <c r="F1221" s="7"/>
      <c r="G1221" s="7"/>
      <c r="H1221" s="7"/>
      <c r="I1221" s="7"/>
      <c r="J1221" s="7"/>
      <c r="K1221" s="7"/>
      <c r="L1221" s="7"/>
      <c r="M1221" s="7"/>
      <c r="N1221" s="7"/>
      <c r="O1221" s="7"/>
      <c r="P1221" s="7"/>
      <c r="Q1221" s="7"/>
      <c r="R1221" s="7"/>
      <c r="S1221" s="7"/>
      <c r="T1221" s="7"/>
      <c r="U1221" s="7"/>
      <c r="V1221" s="7"/>
      <c r="W1221" s="7"/>
      <c r="X1221" s="7"/>
      <c r="Y1221" s="7"/>
      <c r="Z1221" s="7"/>
      <c r="AA1221" s="7"/>
      <c r="AB1221" s="7"/>
    </row>
    <row r="1222" spans="1:28" ht="13.2">
      <c r="A1222" s="7"/>
      <c r="B1222" s="7"/>
      <c r="C1222" s="7"/>
      <c r="D1222" s="7"/>
      <c r="E1222" s="7"/>
      <c r="F1222" s="7"/>
      <c r="G1222" s="7"/>
      <c r="H1222" s="7"/>
      <c r="I1222" s="7"/>
      <c r="J1222" s="7"/>
      <c r="K1222" s="7"/>
      <c r="L1222" s="7"/>
      <c r="M1222" s="7"/>
      <c r="N1222" s="7"/>
      <c r="O1222" s="7"/>
      <c r="P1222" s="7"/>
      <c r="Q1222" s="7"/>
      <c r="R1222" s="7"/>
      <c r="S1222" s="7"/>
      <c r="T1222" s="7"/>
      <c r="U1222" s="7"/>
      <c r="V1222" s="7"/>
      <c r="W1222" s="7"/>
      <c r="X1222" s="7"/>
      <c r="Y1222" s="7"/>
      <c r="Z1222" s="7"/>
      <c r="AA1222" s="7"/>
      <c r="AB1222" s="7"/>
    </row>
    <row r="1223" spans="1:28" ht="13.2">
      <c r="A1223" s="7"/>
      <c r="B1223" s="7"/>
      <c r="C1223" s="7"/>
      <c r="D1223" s="7"/>
      <c r="E1223" s="7"/>
      <c r="F1223" s="7"/>
      <c r="G1223" s="7"/>
      <c r="H1223" s="7"/>
      <c r="I1223" s="7"/>
      <c r="J1223" s="7"/>
      <c r="K1223" s="7"/>
      <c r="L1223" s="7"/>
      <c r="M1223" s="7"/>
      <c r="N1223" s="7"/>
      <c r="O1223" s="7"/>
      <c r="P1223" s="7"/>
      <c r="Q1223" s="7"/>
      <c r="R1223" s="7"/>
      <c r="S1223" s="7"/>
      <c r="T1223" s="7"/>
      <c r="U1223" s="7"/>
      <c r="V1223" s="7"/>
      <c r="W1223" s="7"/>
      <c r="X1223" s="7"/>
      <c r="Y1223" s="7"/>
      <c r="Z1223" s="7"/>
      <c r="AA1223" s="7"/>
      <c r="AB1223" s="7"/>
    </row>
    <row r="1224" spans="1:28" ht="13.2">
      <c r="A1224" s="7"/>
      <c r="B1224" s="7"/>
      <c r="C1224" s="7"/>
      <c r="D1224" s="7"/>
      <c r="E1224" s="7"/>
      <c r="F1224" s="7"/>
      <c r="G1224" s="7"/>
      <c r="H1224" s="7"/>
      <c r="I1224" s="7"/>
      <c r="J1224" s="7"/>
      <c r="K1224" s="7"/>
      <c r="L1224" s="7"/>
      <c r="M1224" s="7"/>
      <c r="N1224" s="7"/>
      <c r="O1224" s="7"/>
      <c r="P1224" s="7"/>
      <c r="Q1224" s="7"/>
      <c r="R1224" s="7"/>
      <c r="S1224" s="7"/>
      <c r="T1224" s="7"/>
      <c r="U1224" s="7"/>
      <c r="V1224" s="7"/>
      <c r="W1224" s="7"/>
      <c r="X1224" s="7"/>
      <c r="Y1224" s="7"/>
      <c r="Z1224" s="7"/>
      <c r="AA1224" s="7"/>
      <c r="AB1224" s="7"/>
    </row>
    <row r="1225" spans="1:28" ht="13.2">
      <c r="A1225" s="7"/>
      <c r="B1225" s="7"/>
      <c r="C1225" s="7"/>
      <c r="D1225" s="7"/>
      <c r="E1225" s="7"/>
      <c r="F1225" s="7"/>
      <c r="G1225" s="7"/>
      <c r="H1225" s="7"/>
      <c r="I1225" s="7"/>
      <c r="J1225" s="7"/>
      <c r="K1225" s="7"/>
      <c r="L1225" s="7"/>
      <c r="M1225" s="7"/>
      <c r="N1225" s="7"/>
      <c r="O1225" s="7"/>
      <c r="P1225" s="7"/>
      <c r="Q1225" s="7"/>
      <c r="R1225" s="7"/>
      <c r="S1225" s="7"/>
      <c r="T1225" s="7"/>
      <c r="U1225" s="7"/>
      <c r="V1225" s="7"/>
      <c r="W1225" s="7"/>
      <c r="X1225" s="7"/>
      <c r="Y1225" s="7"/>
      <c r="Z1225" s="7"/>
      <c r="AA1225" s="7"/>
      <c r="AB1225" s="7"/>
    </row>
    <row r="1226" spans="1:28" ht="13.2">
      <c r="A1226" s="7"/>
      <c r="B1226" s="7"/>
      <c r="C1226" s="7"/>
      <c r="D1226" s="7"/>
      <c r="E1226" s="7"/>
      <c r="F1226" s="7"/>
      <c r="G1226" s="7"/>
      <c r="H1226" s="7"/>
      <c r="I1226" s="7"/>
      <c r="J1226" s="7"/>
      <c r="K1226" s="7"/>
      <c r="L1226" s="7"/>
      <c r="M1226" s="7"/>
      <c r="N1226" s="7"/>
      <c r="O1226" s="7"/>
      <c r="P1226" s="7"/>
      <c r="Q1226" s="7"/>
      <c r="R1226" s="7"/>
      <c r="S1226" s="7"/>
      <c r="T1226" s="7"/>
      <c r="U1226" s="7"/>
      <c r="V1226" s="7"/>
      <c r="W1226" s="7"/>
      <c r="X1226" s="7"/>
      <c r="Y1226" s="7"/>
      <c r="Z1226" s="7"/>
      <c r="AA1226" s="7"/>
      <c r="AB1226" s="7"/>
    </row>
    <row r="1227" spans="1:28" ht="13.2">
      <c r="A1227" s="7"/>
      <c r="B1227" s="7"/>
      <c r="C1227" s="7"/>
      <c r="D1227" s="7"/>
      <c r="E1227" s="7"/>
      <c r="F1227" s="7"/>
      <c r="G1227" s="7"/>
      <c r="H1227" s="7"/>
      <c r="I1227" s="7"/>
      <c r="J1227" s="7"/>
      <c r="K1227" s="7"/>
      <c r="L1227" s="7"/>
      <c r="M1227" s="7"/>
      <c r="N1227" s="7"/>
      <c r="O1227" s="7"/>
      <c r="P1227" s="7"/>
      <c r="Q1227" s="7"/>
      <c r="R1227" s="7"/>
      <c r="S1227" s="7"/>
      <c r="T1227" s="7"/>
      <c r="U1227" s="7"/>
      <c r="V1227" s="7"/>
      <c r="W1227" s="7"/>
      <c r="X1227" s="7"/>
      <c r="Y1227" s="7"/>
      <c r="Z1227" s="7"/>
      <c r="AA1227" s="7"/>
      <c r="AB1227" s="7"/>
    </row>
    <row r="1228" spans="1:28" ht="13.2">
      <c r="A1228" s="7"/>
      <c r="B1228" s="7"/>
      <c r="C1228" s="7"/>
      <c r="D1228" s="7"/>
      <c r="E1228" s="7"/>
      <c r="F1228" s="7"/>
      <c r="G1228" s="7"/>
      <c r="H1228" s="7"/>
      <c r="I1228" s="7"/>
      <c r="J1228" s="7"/>
      <c r="K1228" s="7"/>
      <c r="L1228" s="7"/>
      <c r="M1228" s="7"/>
      <c r="N1228" s="7"/>
      <c r="O1228" s="7"/>
      <c r="P1228" s="7"/>
      <c r="Q1228" s="7"/>
      <c r="R1228" s="7"/>
      <c r="S1228" s="7"/>
      <c r="T1228" s="7"/>
      <c r="U1228" s="7"/>
      <c r="V1228" s="7"/>
      <c r="W1228" s="7"/>
      <c r="X1228" s="7"/>
      <c r="Y1228" s="7"/>
      <c r="Z1228" s="7"/>
      <c r="AA1228" s="7"/>
      <c r="AB1228" s="7"/>
    </row>
    <row r="1229" spans="1:28" ht="13.2">
      <c r="A1229" s="7"/>
      <c r="B1229" s="7"/>
      <c r="C1229" s="7"/>
      <c r="D1229" s="7"/>
      <c r="E1229" s="7"/>
      <c r="F1229" s="7"/>
      <c r="G1229" s="7"/>
      <c r="H1229" s="7"/>
      <c r="I1229" s="7"/>
      <c r="J1229" s="7"/>
      <c r="K1229" s="7"/>
      <c r="L1229" s="7"/>
      <c r="M1229" s="7"/>
      <c r="N1229" s="7"/>
      <c r="O1229" s="7"/>
      <c r="P1229" s="7"/>
      <c r="Q1229" s="7"/>
      <c r="R1229" s="7"/>
      <c r="S1229" s="7"/>
      <c r="T1229" s="7"/>
      <c r="U1229" s="7"/>
      <c r="V1229" s="7"/>
      <c r="W1229" s="7"/>
      <c r="X1229" s="7"/>
      <c r="Y1229" s="7"/>
      <c r="Z1229" s="7"/>
      <c r="AA1229" s="7"/>
      <c r="AB1229" s="7"/>
    </row>
    <row r="1230" spans="1:28" ht="13.2">
      <c r="A1230" s="7"/>
      <c r="B1230" s="7"/>
      <c r="C1230" s="7"/>
      <c r="D1230" s="7"/>
      <c r="E1230" s="7"/>
      <c r="F1230" s="7"/>
      <c r="G1230" s="7"/>
      <c r="H1230" s="7"/>
      <c r="I1230" s="7"/>
      <c r="J1230" s="7"/>
      <c r="K1230" s="7"/>
      <c r="L1230" s="7"/>
      <c r="M1230" s="7"/>
      <c r="N1230" s="7"/>
      <c r="O1230" s="7"/>
      <c r="P1230" s="7"/>
      <c r="Q1230" s="7"/>
      <c r="R1230" s="7"/>
      <c r="S1230" s="7"/>
      <c r="T1230" s="7"/>
      <c r="U1230" s="7"/>
      <c r="V1230" s="7"/>
      <c r="W1230" s="7"/>
      <c r="X1230" s="7"/>
      <c r="Y1230" s="7"/>
      <c r="Z1230" s="7"/>
      <c r="AA1230" s="7"/>
      <c r="AB1230" s="7"/>
    </row>
    <row r="1231" spans="1:28" ht="13.2">
      <c r="A1231" s="7"/>
      <c r="B1231" s="7"/>
      <c r="C1231" s="7"/>
      <c r="D1231" s="7"/>
      <c r="E1231" s="7"/>
      <c r="F1231" s="7"/>
      <c r="G1231" s="7"/>
      <c r="H1231" s="7"/>
      <c r="I1231" s="7"/>
      <c r="J1231" s="7"/>
      <c r="K1231" s="7"/>
      <c r="L1231" s="7"/>
      <c r="M1231" s="7"/>
      <c r="N1231" s="7"/>
      <c r="O1231" s="7"/>
      <c r="P1231" s="7"/>
      <c r="Q1231" s="7"/>
      <c r="R1231" s="7"/>
      <c r="S1231" s="7"/>
      <c r="T1231" s="7"/>
      <c r="U1231" s="7"/>
      <c r="V1231" s="7"/>
      <c r="W1231" s="7"/>
      <c r="X1231" s="7"/>
      <c r="Y1231" s="7"/>
      <c r="Z1231" s="7"/>
      <c r="AA1231" s="7"/>
      <c r="AB1231" s="7"/>
    </row>
    <row r="1232" spans="1:28" ht="13.2">
      <c r="A1232" s="7"/>
      <c r="B1232" s="7"/>
      <c r="C1232" s="7"/>
      <c r="D1232" s="7"/>
      <c r="E1232" s="7"/>
      <c r="F1232" s="7"/>
      <c r="G1232" s="7"/>
      <c r="H1232" s="7"/>
      <c r="I1232" s="7"/>
      <c r="J1232" s="7"/>
      <c r="K1232" s="7"/>
      <c r="L1232" s="7"/>
      <c r="M1232" s="7"/>
      <c r="N1232" s="7"/>
      <c r="O1232" s="7"/>
      <c r="P1232" s="7"/>
      <c r="Q1232" s="7"/>
      <c r="R1232" s="7"/>
      <c r="S1232" s="7"/>
      <c r="T1232" s="7"/>
      <c r="U1232" s="7"/>
      <c r="V1232" s="7"/>
      <c r="W1232" s="7"/>
      <c r="X1232" s="7"/>
      <c r="Y1232" s="7"/>
      <c r="Z1232" s="7"/>
      <c r="AA1232" s="7"/>
      <c r="AB1232" s="7"/>
    </row>
    <row r="1233" spans="1:28" ht="13.2">
      <c r="A1233" s="7"/>
      <c r="B1233" s="7"/>
      <c r="C1233" s="7"/>
      <c r="D1233" s="7"/>
      <c r="E1233" s="7"/>
      <c r="F1233" s="7"/>
      <c r="G1233" s="7"/>
      <c r="H1233" s="7"/>
      <c r="I1233" s="7"/>
      <c r="J1233" s="7"/>
      <c r="K1233" s="7"/>
      <c r="L1233" s="7"/>
      <c r="M1233" s="7"/>
      <c r="N1233" s="7"/>
      <c r="O1233" s="7"/>
      <c r="P1233" s="7"/>
      <c r="Q1233" s="7"/>
      <c r="R1233" s="7"/>
      <c r="S1233" s="7"/>
      <c r="T1233" s="7"/>
      <c r="U1233" s="7"/>
      <c r="V1233" s="7"/>
      <c r="W1233" s="7"/>
      <c r="X1233" s="7"/>
      <c r="Y1233" s="7"/>
      <c r="Z1233" s="7"/>
      <c r="AA1233" s="7"/>
      <c r="AB1233" s="7"/>
    </row>
    <row r="1234" spans="1:28" ht="13.2">
      <c r="A1234" s="7"/>
      <c r="B1234" s="7"/>
      <c r="C1234" s="7"/>
      <c r="D1234" s="7"/>
      <c r="E1234" s="7"/>
      <c r="F1234" s="7"/>
      <c r="G1234" s="7"/>
      <c r="H1234" s="7"/>
      <c r="I1234" s="7"/>
      <c r="J1234" s="7"/>
      <c r="K1234" s="7"/>
      <c r="L1234" s="7"/>
      <c r="M1234" s="7"/>
      <c r="N1234" s="7"/>
      <c r="O1234" s="7"/>
      <c r="P1234" s="7"/>
      <c r="Q1234" s="7"/>
      <c r="R1234" s="7"/>
      <c r="S1234" s="7"/>
      <c r="T1234" s="7"/>
      <c r="U1234" s="7"/>
      <c r="V1234" s="7"/>
      <c r="W1234" s="7"/>
      <c r="X1234" s="7"/>
      <c r="Y1234" s="7"/>
      <c r="Z1234" s="7"/>
      <c r="AA1234" s="7"/>
      <c r="AB1234" s="7"/>
    </row>
    <row r="1235" spans="1:28" ht="13.2">
      <c r="A1235" s="7"/>
      <c r="B1235" s="7"/>
      <c r="C1235" s="7"/>
      <c r="D1235" s="7"/>
      <c r="E1235" s="7"/>
      <c r="F1235" s="7"/>
      <c r="G1235" s="7"/>
      <c r="H1235" s="7"/>
      <c r="I1235" s="7"/>
      <c r="J1235" s="7"/>
      <c r="K1235" s="7"/>
      <c r="L1235" s="7"/>
      <c r="M1235" s="7"/>
      <c r="N1235" s="7"/>
      <c r="O1235" s="7"/>
      <c r="P1235" s="7"/>
      <c r="Q1235" s="7"/>
      <c r="R1235" s="7"/>
      <c r="S1235" s="7"/>
      <c r="T1235" s="7"/>
      <c r="U1235" s="7"/>
      <c r="V1235" s="7"/>
      <c r="W1235" s="7"/>
      <c r="X1235" s="7"/>
      <c r="Y1235" s="7"/>
      <c r="Z1235" s="7"/>
      <c r="AA1235" s="7"/>
      <c r="AB1235" s="7"/>
    </row>
    <row r="1236" spans="1:28" ht="13.2">
      <c r="A1236" s="7"/>
      <c r="B1236" s="7"/>
      <c r="C1236" s="7"/>
      <c r="D1236" s="7"/>
      <c r="E1236" s="7"/>
      <c r="F1236" s="7"/>
      <c r="G1236" s="7"/>
      <c r="H1236" s="7"/>
      <c r="I1236" s="7"/>
      <c r="J1236" s="7"/>
      <c r="K1236" s="7"/>
      <c r="L1236" s="7"/>
      <c r="M1236" s="7"/>
      <c r="N1236" s="7"/>
      <c r="O1236" s="7"/>
      <c r="P1236" s="7"/>
      <c r="Q1236" s="7"/>
      <c r="R1236" s="7"/>
      <c r="S1236" s="7"/>
      <c r="T1236" s="7"/>
      <c r="U1236" s="7"/>
      <c r="V1236" s="7"/>
      <c r="W1236" s="7"/>
      <c r="X1236" s="7"/>
      <c r="Y1236" s="7"/>
      <c r="Z1236" s="7"/>
      <c r="AA1236" s="7"/>
      <c r="AB1236" s="7"/>
    </row>
    <row r="1237" spans="1:28" ht="13.2">
      <c r="A1237" s="7"/>
      <c r="B1237" s="7"/>
      <c r="C1237" s="7"/>
      <c r="D1237" s="7"/>
      <c r="E1237" s="7"/>
      <c r="F1237" s="7"/>
      <c r="G1237" s="7"/>
      <c r="H1237" s="7"/>
      <c r="I1237" s="7"/>
      <c r="J1237" s="7"/>
      <c r="K1237" s="7"/>
      <c r="L1237" s="7"/>
      <c r="M1237" s="7"/>
      <c r="N1237" s="7"/>
      <c r="O1237" s="7"/>
      <c r="P1237" s="7"/>
      <c r="Q1237" s="7"/>
      <c r="R1237" s="7"/>
      <c r="S1237" s="7"/>
      <c r="T1237" s="7"/>
      <c r="U1237" s="7"/>
      <c r="V1237" s="7"/>
      <c r="W1237" s="7"/>
      <c r="X1237" s="7"/>
      <c r="Y1237" s="7"/>
      <c r="Z1237" s="7"/>
      <c r="AA1237" s="7"/>
      <c r="AB1237" s="7"/>
    </row>
    <row r="1238" spans="1:28" ht="13.2">
      <c r="A1238" s="7"/>
      <c r="B1238" s="7"/>
      <c r="C1238" s="7"/>
      <c r="D1238" s="7"/>
      <c r="E1238" s="7"/>
      <c r="F1238" s="7"/>
      <c r="G1238" s="7"/>
      <c r="H1238" s="7"/>
      <c r="I1238" s="7"/>
      <c r="J1238" s="7"/>
      <c r="K1238" s="7"/>
      <c r="L1238" s="7"/>
      <c r="M1238" s="7"/>
      <c r="N1238" s="7"/>
      <c r="O1238" s="7"/>
      <c r="P1238" s="7"/>
      <c r="Q1238" s="7"/>
      <c r="R1238" s="7"/>
      <c r="S1238" s="7"/>
      <c r="T1238" s="7"/>
      <c r="U1238" s="7"/>
      <c r="V1238" s="7"/>
      <c r="W1238" s="7"/>
      <c r="X1238" s="7"/>
      <c r="Y1238" s="7"/>
      <c r="Z1238" s="7"/>
      <c r="AA1238" s="7"/>
      <c r="AB1238" s="7"/>
    </row>
    <row r="1239" spans="1:28" ht="13.2">
      <c r="A1239" s="7"/>
      <c r="B1239" s="7"/>
      <c r="C1239" s="7"/>
      <c r="D1239" s="7"/>
      <c r="E1239" s="7"/>
      <c r="F1239" s="7"/>
      <c r="G1239" s="7"/>
      <c r="H1239" s="7"/>
      <c r="I1239" s="7"/>
      <c r="J1239" s="7"/>
      <c r="K1239" s="7"/>
      <c r="L1239" s="7"/>
      <c r="M1239" s="7"/>
      <c r="N1239" s="7"/>
      <c r="O1239" s="7"/>
      <c r="P1239" s="7"/>
      <c r="Q1239" s="7"/>
      <c r="R1239" s="7"/>
      <c r="S1239" s="7"/>
      <c r="T1239" s="7"/>
      <c r="U1239" s="7"/>
      <c r="V1239" s="7"/>
      <c r="W1239" s="7"/>
      <c r="X1239" s="7"/>
      <c r="Y1239" s="7"/>
      <c r="Z1239" s="7"/>
      <c r="AA1239" s="7"/>
      <c r="AB1239" s="7"/>
    </row>
    <row r="1240" spans="1:28" ht="13.2">
      <c r="A1240" s="7"/>
      <c r="B1240" s="7"/>
      <c r="C1240" s="7"/>
      <c r="D1240" s="7"/>
      <c r="E1240" s="7"/>
      <c r="F1240" s="7"/>
      <c r="G1240" s="7"/>
      <c r="H1240" s="7"/>
      <c r="I1240" s="7"/>
      <c r="J1240" s="7"/>
      <c r="K1240" s="7"/>
      <c r="L1240" s="7"/>
      <c r="M1240" s="7"/>
      <c r="N1240" s="7"/>
      <c r="O1240" s="7"/>
      <c r="P1240" s="7"/>
      <c r="Q1240" s="7"/>
      <c r="R1240" s="7"/>
      <c r="S1240" s="7"/>
      <c r="T1240" s="7"/>
      <c r="U1240" s="7"/>
      <c r="V1240" s="7"/>
      <c r="W1240" s="7"/>
      <c r="X1240" s="7"/>
      <c r="Y1240" s="7"/>
      <c r="Z1240" s="7"/>
      <c r="AA1240" s="7"/>
      <c r="AB1240" s="7"/>
    </row>
    <row r="1241" spans="1:28" ht="13.2">
      <c r="A1241" s="7"/>
      <c r="B1241" s="7"/>
      <c r="C1241" s="7"/>
      <c r="D1241" s="7"/>
      <c r="E1241" s="7"/>
      <c r="F1241" s="7"/>
      <c r="G1241" s="7"/>
      <c r="H1241" s="7"/>
      <c r="I1241" s="7"/>
      <c r="J1241" s="7"/>
      <c r="K1241" s="7"/>
      <c r="L1241" s="7"/>
      <c r="M1241" s="7"/>
      <c r="N1241" s="7"/>
      <c r="O1241" s="7"/>
      <c r="P1241" s="7"/>
      <c r="Q1241" s="7"/>
      <c r="R1241" s="7"/>
      <c r="S1241" s="7"/>
      <c r="T1241" s="7"/>
      <c r="U1241" s="7"/>
      <c r="V1241" s="7"/>
      <c r="W1241" s="7"/>
      <c r="X1241" s="7"/>
      <c r="Y1241" s="7"/>
      <c r="Z1241" s="7"/>
      <c r="AA1241" s="7"/>
      <c r="AB1241" s="7"/>
    </row>
    <row r="1242" spans="1:28" ht="13.2">
      <c r="A1242" s="7"/>
      <c r="B1242" s="7"/>
      <c r="C1242" s="7"/>
      <c r="D1242" s="7"/>
      <c r="E1242" s="7"/>
      <c r="F1242" s="7"/>
      <c r="G1242" s="7"/>
      <c r="H1242" s="7"/>
      <c r="I1242" s="7"/>
      <c r="J1242" s="7"/>
      <c r="K1242" s="7"/>
      <c r="L1242" s="7"/>
      <c r="M1242" s="7"/>
      <c r="N1242" s="7"/>
      <c r="O1242" s="7"/>
      <c r="P1242" s="7"/>
      <c r="Q1242" s="7"/>
      <c r="R1242" s="7"/>
      <c r="S1242" s="7"/>
      <c r="T1242" s="7"/>
      <c r="U1242" s="7"/>
      <c r="V1242" s="7"/>
      <c r="W1242" s="7"/>
      <c r="X1242" s="7"/>
      <c r="Y1242" s="7"/>
      <c r="Z1242" s="7"/>
      <c r="AA1242" s="7"/>
      <c r="AB1242" s="7"/>
    </row>
    <row r="1243" spans="1:28" ht="13.2">
      <c r="A1243" s="7"/>
      <c r="B1243" s="7"/>
      <c r="C1243" s="7"/>
      <c r="D1243" s="7"/>
      <c r="E1243" s="7"/>
      <c r="F1243" s="7"/>
      <c r="G1243" s="7"/>
      <c r="H1243" s="7"/>
      <c r="I1243" s="7"/>
      <c r="J1243" s="7"/>
      <c r="K1243" s="7"/>
      <c r="L1243" s="7"/>
      <c r="M1243" s="7"/>
      <c r="N1243" s="7"/>
      <c r="O1243" s="7"/>
      <c r="P1243" s="7"/>
      <c r="Q1243" s="7"/>
      <c r="R1243" s="7"/>
      <c r="S1243" s="7"/>
      <c r="T1243" s="7"/>
      <c r="U1243" s="7"/>
      <c r="V1243" s="7"/>
      <c r="W1243" s="7"/>
      <c r="X1243" s="7"/>
      <c r="Y1243" s="7"/>
      <c r="Z1243" s="7"/>
      <c r="AA1243" s="7"/>
      <c r="AB1243" s="7"/>
    </row>
    <row r="1244" spans="1:28" ht="13.2">
      <c r="A1244" s="7"/>
      <c r="B1244" s="7"/>
      <c r="C1244" s="7"/>
      <c r="D1244" s="7"/>
      <c r="E1244" s="7"/>
      <c r="F1244" s="7"/>
      <c r="G1244" s="7"/>
      <c r="H1244" s="7"/>
      <c r="I1244" s="7"/>
      <c r="J1244" s="7"/>
      <c r="K1244" s="7"/>
      <c r="L1244" s="7"/>
      <c r="M1244" s="7"/>
      <c r="N1244" s="7"/>
      <c r="O1244" s="7"/>
      <c r="P1244" s="7"/>
      <c r="Q1244" s="7"/>
      <c r="R1244" s="7"/>
      <c r="S1244" s="7"/>
      <c r="T1244" s="7"/>
      <c r="U1244" s="7"/>
      <c r="V1244" s="7"/>
      <c r="W1244" s="7"/>
      <c r="X1244" s="7"/>
      <c r="Y1244" s="7"/>
      <c r="Z1244" s="7"/>
      <c r="AA1244" s="7"/>
      <c r="AB1244" s="7"/>
    </row>
    <row r="1245" spans="1:28" ht="13.2">
      <c r="A1245" s="7"/>
      <c r="B1245" s="7"/>
      <c r="C1245" s="7"/>
      <c r="D1245" s="7"/>
      <c r="E1245" s="7"/>
      <c r="F1245" s="7"/>
      <c r="G1245" s="7"/>
      <c r="H1245" s="7"/>
      <c r="I1245" s="7"/>
      <c r="J1245" s="7"/>
      <c r="K1245" s="7"/>
      <c r="L1245" s="7"/>
      <c r="M1245" s="7"/>
      <c r="N1245" s="7"/>
      <c r="O1245" s="7"/>
      <c r="P1245" s="7"/>
      <c r="Q1245" s="7"/>
      <c r="R1245" s="7"/>
      <c r="S1245" s="7"/>
      <c r="T1245" s="7"/>
      <c r="U1245" s="7"/>
      <c r="V1245" s="7"/>
      <c r="W1245" s="7"/>
      <c r="X1245" s="7"/>
      <c r="Y1245" s="7"/>
      <c r="Z1245" s="7"/>
      <c r="AA1245" s="7"/>
      <c r="AB1245" s="7"/>
    </row>
    <row r="1246" spans="1:28" ht="13.2">
      <c r="A1246" s="7"/>
      <c r="B1246" s="7"/>
      <c r="C1246" s="7"/>
      <c r="D1246" s="7"/>
      <c r="E1246" s="7"/>
      <c r="F1246" s="7"/>
      <c r="G1246" s="7"/>
      <c r="H1246" s="7"/>
      <c r="I1246" s="7"/>
      <c r="J1246" s="7"/>
      <c r="K1246" s="7"/>
      <c r="L1246" s="7"/>
      <c r="M1246" s="7"/>
      <c r="N1246" s="7"/>
      <c r="O1246" s="7"/>
      <c r="P1246" s="7"/>
      <c r="Q1246" s="7"/>
      <c r="R1246" s="7"/>
      <c r="S1246" s="7"/>
      <c r="T1246" s="7"/>
      <c r="U1246" s="7"/>
      <c r="V1246" s="7"/>
      <c r="W1246" s="7"/>
      <c r="X1246" s="7"/>
      <c r="Y1246" s="7"/>
      <c r="Z1246" s="7"/>
      <c r="AA1246" s="7"/>
      <c r="AB1246" s="7"/>
    </row>
    <row r="1247" spans="1:28" ht="13.2">
      <c r="A1247" s="7"/>
      <c r="B1247" s="7"/>
      <c r="C1247" s="7"/>
      <c r="D1247" s="7"/>
      <c r="E1247" s="7"/>
      <c r="F1247" s="7"/>
      <c r="G1247" s="7"/>
      <c r="H1247" s="7"/>
      <c r="I1247" s="7"/>
      <c r="J1247" s="7"/>
      <c r="K1247" s="7"/>
      <c r="L1247" s="7"/>
      <c r="M1247" s="7"/>
      <c r="N1247" s="7"/>
      <c r="O1247" s="7"/>
      <c r="P1247" s="7"/>
      <c r="Q1247" s="7"/>
      <c r="R1247" s="7"/>
      <c r="S1247" s="7"/>
      <c r="T1247" s="7"/>
      <c r="U1247" s="7"/>
      <c r="V1247" s="7"/>
      <c r="W1247" s="7"/>
      <c r="X1247" s="7"/>
      <c r="Y1247" s="7"/>
      <c r="Z1247" s="7"/>
      <c r="AA1247" s="7"/>
      <c r="AB1247" s="7"/>
    </row>
    <row r="1248" spans="1:28" ht="13.2">
      <c r="A1248" s="7"/>
      <c r="B1248" s="7"/>
      <c r="C1248" s="7"/>
      <c r="D1248" s="7"/>
      <c r="E1248" s="7"/>
      <c r="F1248" s="7"/>
      <c r="G1248" s="7"/>
      <c r="H1248" s="7"/>
      <c r="I1248" s="7"/>
      <c r="J1248" s="7"/>
      <c r="K1248" s="7"/>
      <c r="L1248" s="7"/>
      <c r="M1248" s="7"/>
      <c r="N1248" s="7"/>
      <c r="O1248" s="7"/>
      <c r="P1248" s="7"/>
      <c r="Q1248" s="7"/>
      <c r="R1248" s="7"/>
      <c r="S1248" s="7"/>
      <c r="T1248" s="7"/>
      <c r="U1248" s="7"/>
      <c r="V1248" s="7"/>
      <c r="W1248" s="7"/>
      <c r="X1248" s="7"/>
      <c r="Y1248" s="7"/>
      <c r="Z1248" s="7"/>
      <c r="AA1248" s="7"/>
      <c r="AB1248" s="7"/>
    </row>
    <row r="1249" spans="1:28" ht="13.2">
      <c r="A1249" s="7"/>
      <c r="B1249" s="7"/>
      <c r="C1249" s="7"/>
      <c r="D1249" s="7"/>
      <c r="E1249" s="7"/>
      <c r="F1249" s="7"/>
      <c r="G1249" s="7"/>
      <c r="H1249" s="7"/>
      <c r="I1249" s="7"/>
      <c r="J1249" s="7"/>
      <c r="K1249" s="7"/>
      <c r="L1249" s="7"/>
      <c r="M1249" s="7"/>
      <c r="N1249" s="7"/>
      <c r="O1249" s="7"/>
      <c r="P1249" s="7"/>
      <c r="Q1249" s="7"/>
      <c r="R1249" s="7"/>
      <c r="S1249" s="7"/>
      <c r="T1249" s="7"/>
      <c r="U1249" s="7"/>
      <c r="V1249" s="7"/>
      <c r="W1249" s="7"/>
      <c r="X1249" s="7"/>
      <c r="Y1249" s="7"/>
      <c r="Z1249" s="7"/>
      <c r="AA1249" s="7"/>
      <c r="AB1249" s="7"/>
    </row>
    <row r="1250" spans="1:28" ht="13.2">
      <c r="A1250" s="7"/>
      <c r="B1250" s="7"/>
      <c r="C1250" s="7"/>
      <c r="D1250" s="7"/>
      <c r="E1250" s="7"/>
      <c r="F1250" s="7"/>
      <c r="G1250" s="7"/>
      <c r="H1250" s="7"/>
      <c r="I1250" s="7"/>
      <c r="J1250" s="7"/>
      <c r="K1250" s="7"/>
      <c r="L1250" s="7"/>
      <c r="M1250" s="7"/>
      <c r="N1250" s="7"/>
      <c r="O1250" s="7"/>
      <c r="P1250" s="7"/>
      <c r="Q1250" s="7"/>
      <c r="R1250" s="7"/>
      <c r="S1250" s="7"/>
      <c r="T1250" s="7"/>
      <c r="U1250" s="7"/>
      <c r="V1250" s="7"/>
      <c r="W1250" s="7"/>
      <c r="X1250" s="7"/>
      <c r="Y1250" s="7"/>
      <c r="Z1250" s="7"/>
      <c r="AA1250" s="7"/>
      <c r="AB1250" s="7"/>
    </row>
    <row r="1251" spans="1:28" ht="13.2">
      <c r="A1251" s="7"/>
      <c r="B1251" s="7"/>
      <c r="C1251" s="7"/>
      <c r="D1251" s="7"/>
      <c r="E1251" s="7"/>
      <c r="F1251" s="7"/>
      <c r="G1251" s="7"/>
      <c r="H1251" s="7"/>
      <c r="I1251" s="7"/>
      <c r="J1251" s="7"/>
      <c r="K1251" s="7"/>
      <c r="L1251" s="7"/>
      <c r="M1251" s="7"/>
      <c r="N1251" s="7"/>
      <c r="O1251" s="7"/>
      <c r="P1251" s="7"/>
      <c r="Q1251" s="7"/>
      <c r="R1251" s="7"/>
      <c r="S1251" s="7"/>
      <c r="T1251" s="7"/>
      <c r="U1251" s="7"/>
      <c r="V1251" s="7"/>
      <c r="W1251" s="7"/>
      <c r="X1251" s="7"/>
      <c r="Y1251" s="7"/>
      <c r="Z1251" s="7"/>
      <c r="AA1251" s="7"/>
      <c r="AB1251" s="7"/>
    </row>
    <row r="1252" spans="1:28" ht="13.2">
      <c r="A1252" s="7"/>
      <c r="B1252" s="7"/>
      <c r="C1252" s="7"/>
      <c r="D1252" s="7"/>
      <c r="E1252" s="7"/>
      <c r="F1252" s="7"/>
      <c r="G1252" s="7"/>
      <c r="H1252" s="7"/>
      <c r="I1252" s="7"/>
      <c r="J1252" s="7"/>
      <c r="K1252" s="7"/>
      <c r="L1252" s="7"/>
      <c r="M1252" s="7"/>
      <c r="N1252" s="7"/>
      <c r="O1252" s="7"/>
      <c r="P1252" s="7"/>
      <c r="Q1252" s="7"/>
      <c r="R1252" s="7"/>
      <c r="S1252" s="7"/>
      <c r="T1252" s="7"/>
      <c r="U1252" s="7"/>
      <c r="V1252" s="7"/>
      <c r="W1252" s="7"/>
      <c r="X1252" s="7"/>
      <c r="Y1252" s="7"/>
      <c r="Z1252" s="7"/>
      <c r="AA1252" s="7"/>
      <c r="AB1252" s="7"/>
    </row>
    <row r="1253" spans="1:28" ht="13.2">
      <c r="A1253" s="7"/>
      <c r="B1253" s="7"/>
      <c r="C1253" s="7"/>
      <c r="D1253" s="7"/>
      <c r="E1253" s="7"/>
      <c r="F1253" s="7"/>
      <c r="G1253" s="7"/>
      <c r="H1253" s="7"/>
      <c r="I1253" s="7"/>
      <c r="J1253" s="7"/>
      <c r="K1253" s="7"/>
      <c r="L1253" s="7"/>
      <c r="M1253" s="7"/>
      <c r="N1253" s="7"/>
      <c r="O1253" s="7"/>
      <c r="P1253" s="7"/>
      <c r="Q1253" s="7"/>
      <c r="R1253" s="7"/>
      <c r="S1253" s="7"/>
      <c r="T1253" s="7"/>
      <c r="U1253" s="7"/>
      <c r="V1253" s="7"/>
      <c r="W1253" s="7"/>
      <c r="X1253" s="7"/>
      <c r="Y1253" s="7"/>
      <c r="Z1253" s="7"/>
      <c r="AA1253" s="7"/>
      <c r="AB1253" s="7"/>
    </row>
    <row r="1254" spans="1:28" ht="13.2">
      <c r="A1254" s="7"/>
      <c r="B1254" s="7"/>
      <c r="C1254" s="7"/>
      <c r="D1254" s="7"/>
      <c r="E1254" s="7"/>
      <c r="F1254" s="7"/>
      <c r="G1254" s="7"/>
      <c r="H1254" s="7"/>
      <c r="I1254" s="7"/>
      <c r="J1254" s="7"/>
      <c r="K1254" s="7"/>
      <c r="L1254" s="7"/>
      <c r="M1254" s="7"/>
      <c r="N1254" s="7"/>
      <c r="O1254" s="7"/>
      <c r="P1254" s="7"/>
      <c r="Q1254" s="7"/>
      <c r="R1254" s="7"/>
      <c r="S1254" s="7"/>
      <c r="T1254" s="7"/>
      <c r="U1254" s="7"/>
      <c r="V1254" s="7"/>
      <c r="W1254" s="7"/>
      <c r="X1254" s="7"/>
      <c r="Y1254" s="7"/>
      <c r="Z1254" s="7"/>
      <c r="AA1254" s="7"/>
      <c r="AB1254" s="7"/>
    </row>
    <row r="1255" spans="1:28" ht="13.2">
      <c r="A1255" s="7"/>
      <c r="B1255" s="7"/>
      <c r="C1255" s="7"/>
      <c r="D1255" s="7"/>
      <c r="E1255" s="7"/>
      <c r="F1255" s="7"/>
      <c r="G1255" s="7"/>
      <c r="H1255" s="7"/>
      <c r="I1255" s="7"/>
      <c r="J1255" s="7"/>
      <c r="K1255" s="7"/>
      <c r="L1255" s="7"/>
      <c r="M1255" s="7"/>
      <c r="N1255" s="7"/>
      <c r="O1255" s="7"/>
      <c r="P1255" s="7"/>
      <c r="Q1255" s="7"/>
      <c r="R1255" s="7"/>
      <c r="S1255" s="7"/>
      <c r="T1255" s="7"/>
      <c r="U1255" s="7"/>
      <c r="V1255" s="7"/>
      <c r="W1255" s="7"/>
      <c r="X1255" s="7"/>
      <c r="Y1255" s="7"/>
      <c r="Z1255" s="7"/>
      <c r="AA1255" s="7"/>
      <c r="AB1255" s="7"/>
    </row>
    <row r="1256" spans="1:28" ht="13.2">
      <c r="A1256" s="7"/>
      <c r="B1256" s="7"/>
      <c r="C1256" s="7"/>
      <c r="D1256" s="7"/>
      <c r="E1256" s="7"/>
      <c r="F1256" s="7"/>
      <c r="G1256" s="7"/>
      <c r="H1256" s="7"/>
      <c r="I1256" s="7"/>
      <c r="J1256" s="7"/>
      <c r="K1256" s="7"/>
      <c r="L1256" s="7"/>
      <c r="M1256" s="7"/>
      <c r="N1256" s="7"/>
      <c r="O1256" s="7"/>
      <c r="P1256" s="7"/>
      <c r="Q1256" s="7"/>
      <c r="R1256" s="7"/>
      <c r="S1256" s="7"/>
      <c r="T1256" s="7"/>
      <c r="U1256" s="7"/>
      <c r="V1256" s="7"/>
      <c r="W1256" s="7"/>
      <c r="X1256" s="7"/>
      <c r="Y1256" s="7"/>
      <c r="Z1256" s="7"/>
      <c r="AA1256" s="7"/>
      <c r="AB1256" s="7"/>
    </row>
    <row r="1257" spans="1:28" ht="13.2">
      <c r="A1257" s="7"/>
      <c r="B1257" s="7"/>
      <c r="C1257" s="7"/>
      <c r="D1257" s="7"/>
      <c r="E1257" s="7"/>
      <c r="F1257" s="7"/>
      <c r="G1257" s="7"/>
      <c r="H1257" s="7"/>
      <c r="I1257" s="7"/>
      <c r="J1257" s="7"/>
      <c r="K1257" s="7"/>
      <c r="L1257" s="7"/>
      <c r="M1257" s="7"/>
      <c r="N1257" s="7"/>
      <c r="O1257" s="7"/>
      <c r="P1257" s="7"/>
      <c r="Q1257" s="7"/>
      <c r="R1257" s="7"/>
      <c r="S1257" s="7"/>
      <c r="T1257" s="7"/>
      <c r="U1257" s="7"/>
      <c r="V1257" s="7"/>
      <c r="W1257" s="7"/>
      <c r="X1257" s="7"/>
      <c r="Y1257" s="7"/>
      <c r="Z1257" s="7"/>
      <c r="AA1257" s="7"/>
      <c r="AB1257" s="7"/>
    </row>
    <row r="1258" spans="1:28" ht="13.2">
      <c r="A1258" s="7"/>
      <c r="B1258" s="7"/>
      <c r="C1258" s="7"/>
      <c r="D1258" s="7"/>
      <c r="E1258" s="7"/>
      <c r="F1258" s="7"/>
      <c r="G1258" s="7"/>
      <c r="H1258" s="7"/>
      <c r="I1258" s="7"/>
      <c r="J1258" s="7"/>
      <c r="K1258" s="7"/>
      <c r="L1258" s="7"/>
      <c r="M1258" s="7"/>
      <c r="N1258" s="7"/>
      <c r="O1258" s="7"/>
      <c r="P1258" s="7"/>
      <c r="Q1258" s="7"/>
      <c r="R1258" s="7"/>
      <c r="S1258" s="7"/>
      <c r="T1258" s="7"/>
      <c r="U1258" s="7"/>
      <c r="V1258" s="7"/>
      <c r="W1258" s="7"/>
      <c r="X1258" s="7"/>
      <c r="Y1258" s="7"/>
      <c r="Z1258" s="7"/>
      <c r="AA1258" s="7"/>
      <c r="AB1258" s="7"/>
    </row>
    <row r="1259" spans="1:28" ht="13.2">
      <c r="A1259" s="7"/>
      <c r="B1259" s="7"/>
      <c r="C1259" s="7"/>
      <c r="D1259" s="7"/>
      <c r="E1259" s="7"/>
      <c r="F1259" s="7"/>
      <c r="G1259" s="7"/>
      <c r="H1259" s="7"/>
      <c r="I1259" s="7"/>
      <c r="J1259" s="7"/>
      <c r="K1259" s="7"/>
      <c r="L1259" s="7"/>
      <c r="M1259" s="7"/>
      <c r="N1259" s="7"/>
      <c r="O1259" s="7"/>
      <c r="P1259" s="7"/>
      <c r="Q1259" s="7"/>
      <c r="R1259" s="7"/>
      <c r="S1259" s="7"/>
      <c r="T1259" s="7"/>
      <c r="U1259" s="7"/>
      <c r="V1259" s="7"/>
      <c r="W1259" s="7"/>
      <c r="X1259" s="7"/>
      <c r="Y1259" s="7"/>
      <c r="Z1259" s="7"/>
      <c r="AA1259" s="7"/>
      <c r="AB1259" s="7"/>
    </row>
    <row r="1260" spans="1:28" ht="13.2">
      <c r="A1260" s="7"/>
      <c r="B1260" s="7"/>
      <c r="C1260" s="7"/>
      <c r="D1260" s="7"/>
      <c r="E1260" s="7"/>
      <c r="F1260" s="7"/>
      <c r="G1260" s="7"/>
      <c r="H1260" s="7"/>
      <c r="I1260" s="7"/>
      <c r="J1260" s="7"/>
      <c r="K1260" s="7"/>
      <c r="L1260" s="7"/>
      <c r="M1260" s="7"/>
      <c r="N1260" s="7"/>
      <c r="O1260" s="7"/>
      <c r="P1260" s="7"/>
      <c r="Q1260" s="7"/>
      <c r="R1260" s="7"/>
      <c r="S1260" s="7"/>
      <c r="T1260" s="7"/>
      <c r="U1260" s="7"/>
      <c r="V1260" s="7"/>
      <c r="W1260" s="7"/>
      <c r="X1260" s="7"/>
      <c r="Y1260" s="7"/>
      <c r="Z1260" s="7"/>
      <c r="AA1260" s="7"/>
      <c r="AB1260" s="7"/>
    </row>
    <row r="1261" spans="1:28" ht="13.2">
      <c r="A1261" s="7"/>
      <c r="B1261" s="7"/>
      <c r="C1261" s="7"/>
      <c r="D1261" s="7"/>
      <c r="E1261" s="7"/>
      <c r="F1261" s="7"/>
      <c r="G1261" s="7"/>
      <c r="H1261" s="7"/>
      <c r="I1261" s="7"/>
      <c r="J1261" s="7"/>
      <c r="K1261" s="7"/>
      <c r="L1261" s="7"/>
      <c r="M1261" s="7"/>
      <c r="N1261" s="7"/>
      <c r="O1261" s="7"/>
      <c r="P1261" s="7"/>
      <c r="Q1261" s="7"/>
      <c r="R1261" s="7"/>
      <c r="S1261" s="7"/>
      <c r="T1261" s="7"/>
      <c r="U1261" s="7"/>
      <c r="V1261" s="7"/>
      <c r="W1261" s="7"/>
      <c r="X1261" s="7"/>
      <c r="Y1261" s="7"/>
      <c r="Z1261" s="7"/>
      <c r="AA1261" s="7"/>
      <c r="AB1261" s="7"/>
    </row>
    <row r="1262" spans="1:28" ht="13.2">
      <c r="A1262" s="7"/>
      <c r="B1262" s="7"/>
      <c r="C1262" s="7"/>
      <c r="D1262" s="7"/>
      <c r="E1262" s="7"/>
      <c r="F1262" s="7"/>
      <c r="G1262" s="7"/>
      <c r="H1262" s="7"/>
      <c r="I1262" s="7"/>
      <c r="J1262" s="7"/>
      <c r="K1262" s="7"/>
      <c r="L1262" s="7"/>
      <c r="M1262" s="7"/>
      <c r="N1262" s="7"/>
      <c r="O1262" s="7"/>
      <c r="P1262" s="7"/>
      <c r="Q1262" s="7"/>
      <c r="R1262" s="7"/>
      <c r="S1262" s="7"/>
      <c r="T1262" s="7"/>
      <c r="U1262" s="7"/>
      <c r="V1262" s="7"/>
      <c r="W1262" s="7"/>
      <c r="X1262" s="7"/>
      <c r="Y1262" s="7"/>
      <c r="Z1262" s="7"/>
      <c r="AA1262" s="7"/>
      <c r="AB1262" s="7"/>
    </row>
    <row r="1263" spans="1:28" ht="13.2">
      <c r="A1263" s="7"/>
      <c r="B1263" s="7"/>
      <c r="C1263" s="7"/>
      <c r="D1263" s="7"/>
      <c r="E1263" s="7"/>
      <c r="F1263" s="7"/>
      <c r="G1263" s="7"/>
      <c r="H1263" s="7"/>
      <c r="I1263" s="7"/>
      <c r="J1263" s="7"/>
      <c r="K1263" s="7"/>
      <c r="L1263" s="7"/>
      <c r="M1263" s="7"/>
      <c r="N1263" s="7"/>
      <c r="O1263" s="7"/>
      <c r="P1263" s="7"/>
      <c r="Q1263" s="7"/>
      <c r="R1263" s="7"/>
      <c r="S1263" s="7"/>
      <c r="T1263" s="7"/>
      <c r="U1263" s="7"/>
      <c r="V1263" s="7"/>
      <c r="W1263" s="7"/>
      <c r="X1263" s="7"/>
      <c r="Y1263" s="7"/>
      <c r="Z1263" s="7"/>
      <c r="AA1263" s="7"/>
      <c r="AB1263" s="7"/>
    </row>
    <row r="1264" spans="1:28" ht="13.2">
      <c r="A1264" s="7"/>
      <c r="B1264" s="7"/>
      <c r="C1264" s="7"/>
      <c r="D1264" s="7"/>
      <c r="E1264" s="7"/>
      <c r="F1264" s="7"/>
      <c r="G1264" s="7"/>
      <c r="H1264" s="7"/>
      <c r="I1264" s="7"/>
      <c r="J1264" s="7"/>
      <c r="K1264" s="7"/>
      <c r="L1264" s="7"/>
      <c r="M1264" s="7"/>
      <c r="N1264" s="7"/>
      <c r="O1264" s="7"/>
      <c r="P1264" s="7"/>
      <c r="Q1264" s="7"/>
      <c r="R1264" s="7"/>
      <c r="S1264" s="7"/>
      <c r="T1264" s="7"/>
      <c r="U1264" s="7"/>
      <c r="V1264" s="7"/>
      <c r="W1264" s="7"/>
      <c r="X1264" s="7"/>
      <c r="Y1264" s="7"/>
      <c r="Z1264" s="7"/>
      <c r="AA1264" s="7"/>
      <c r="AB1264" s="7"/>
    </row>
    <row r="1265" spans="1:28" ht="13.2">
      <c r="A1265" s="7"/>
      <c r="B1265" s="7"/>
      <c r="C1265" s="7"/>
      <c r="D1265" s="7"/>
      <c r="E1265" s="7"/>
      <c r="F1265" s="7"/>
      <c r="G1265" s="7"/>
      <c r="H1265" s="7"/>
      <c r="I1265" s="7"/>
      <c r="J1265" s="7"/>
      <c r="K1265" s="7"/>
      <c r="L1265" s="7"/>
      <c r="M1265" s="7"/>
      <c r="N1265" s="7"/>
      <c r="O1265" s="7"/>
      <c r="P1265" s="7"/>
      <c r="Q1265" s="7"/>
      <c r="R1265" s="7"/>
      <c r="S1265" s="7"/>
      <c r="T1265" s="7"/>
      <c r="U1265" s="7"/>
      <c r="V1265" s="7"/>
      <c r="W1265" s="7"/>
      <c r="X1265" s="7"/>
      <c r="Y1265" s="7"/>
      <c r="Z1265" s="7"/>
      <c r="AA1265" s="7"/>
      <c r="AB1265" s="7"/>
    </row>
    <row r="1266" spans="1:28" ht="13.2">
      <c r="A1266" s="7"/>
      <c r="B1266" s="7"/>
      <c r="C1266" s="7"/>
      <c r="D1266" s="7"/>
      <c r="E1266" s="7"/>
      <c r="F1266" s="7"/>
      <c r="G1266" s="7"/>
      <c r="H1266" s="7"/>
      <c r="I1266" s="7"/>
      <c r="J1266" s="7"/>
      <c r="K1266" s="7"/>
      <c r="L1266" s="7"/>
      <c r="M1266" s="7"/>
      <c r="N1266" s="7"/>
      <c r="O1266" s="7"/>
      <c r="P1266" s="7"/>
      <c r="Q1266" s="7"/>
      <c r="R1266" s="7"/>
      <c r="S1266" s="7"/>
      <c r="T1266" s="7"/>
      <c r="U1266" s="7"/>
      <c r="V1266" s="7"/>
      <c r="W1266" s="7"/>
      <c r="X1266" s="7"/>
      <c r="Y1266" s="7"/>
      <c r="Z1266" s="7"/>
      <c r="AA1266" s="7"/>
      <c r="AB1266" s="7"/>
    </row>
    <row r="1267" spans="1:28" ht="13.2">
      <c r="A1267" s="7"/>
      <c r="B1267" s="7"/>
      <c r="C1267" s="7"/>
      <c r="D1267" s="7"/>
      <c r="E1267" s="7"/>
      <c r="F1267" s="7"/>
      <c r="G1267" s="7"/>
      <c r="H1267" s="7"/>
      <c r="I1267" s="7"/>
      <c r="J1267" s="7"/>
      <c r="K1267" s="7"/>
      <c r="L1267" s="7"/>
      <c r="M1267" s="7"/>
      <c r="N1267" s="7"/>
      <c r="O1267" s="7"/>
      <c r="P1267" s="7"/>
      <c r="Q1267" s="7"/>
      <c r="R1267" s="7"/>
      <c r="S1267" s="7"/>
      <c r="T1267" s="7"/>
      <c r="U1267" s="7"/>
      <c r="V1267" s="7"/>
      <c r="W1267" s="7"/>
      <c r="X1267" s="7"/>
      <c r="Y1267" s="7"/>
      <c r="Z1267" s="7"/>
      <c r="AA1267" s="7"/>
      <c r="AB1267" s="7"/>
    </row>
    <row r="1268" spans="1:28" ht="13.2">
      <c r="A1268" s="7"/>
      <c r="B1268" s="7"/>
      <c r="C1268" s="7"/>
      <c r="D1268" s="7"/>
      <c r="E1268" s="7"/>
      <c r="F1268" s="7"/>
      <c r="G1268" s="7"/>
      <c r="H1268" s="7"/>
      <c r="I1268" s="7"/>
      <c r="J1268" s="7"/>
      <c r="K1268" s="7"/>
      <c r="L1268" s="7"/>
      <c r="M1268" s="7"/>
      <c r="N1268" s="7"/>
      <c r="O1268" s="7"/>
      <c r="P1268" s="7"/>
      <c r="Q1268" s="7"/>
      <c r="R1268" s="7"/>
      <c r="S1268" s="7"/>
      <c r="T1268" s="7"/>
      <c r="U1268" s="7"/>
      <c r="V1268" s="7"/>
      <c r="W1268" s="7"/>
      <c r="X1268" s="7"/>
      <c r="Y1268" s="7"/>
      <c r="Z1268" s="7"/>
      <c r="AA1268" s="7"/>
      <c r="AB1268" s="7"/>
    </row>
    <row r="1269" spans="1:28" ht="13.2">
      <c r="A1269" s="7"/>
      <c r="B1269" s="7"/>
      <c r="C1269" s="7"/>
      <c r="D1269" s="7"/>
      <c r="E1269" s="7"/>
      <c r="F1269" s="7"/>
      <c r="G1269" s="7"/>
      <c r="H1269" s="7"/>
      <c r="I1269" s="7"/>
      <c r="J1269" s="7"/>
      <c r="K1269" s="7"/>
      <c r="L1269" s="7"/>
      <c r="M1269" s="7"/>
      <c r="N1269" s="7"/>
      <c r="O1269" s="7"/>
      <c r="P1269" s="7"/>
      <c r="Q1269" s="7"/>
      <c r="R1269" s="7"/>
      <c r="S1269" s="7"/>
      <c r="T1269" s="7"/>
      <c r="U1269" s="7"/>
      <c r="V1269" s="7"/>
      <c r="W1269" s="7"/>
      <c r="X1269" s="7"/>
      <c r="Y1269" s="7"/>
      <c r="Z1269" s="7"/>
      <c r="AA1269" s="7"/>
      <c r="AB1269" s="7"/>
    </row>
    <row r="1270" spans="1:28" ht="13.2">
      <c r="A1270" s="7"/>
      <c r="B1270" s="7"/>
      <c r="C1270" s="7"/>
      <c r="D1270" s="7"/>
      <c r="E1270" s="7"/>
      <c r="F1270" s="7"/>
      <c r="G1270" s="7"/>
      <c r="H1270" s="7"/>
      <c r="I1270" s="7"/>
      <c r="J1270" s="7"/>
      <c r="K1270" s="7"/>
      <c r="L1270" s="7"/>
      <c r="M1270" s="7"/>
      <c r="N1270" s="7"/>
      <c r="O1270" s="7"/>
      <c r="P1270" s="7"/>
      <c r="Q1270" s="7"/>
      <c r="R1270" s="7"/>
      <c r="S1270" s="7"/>
      <c r="T1270" s="7"/>
      <c r="U1270" s="7"/>
      <c r="V1270" s="7"/>
      <c r="W1270" s="7"/>
      <c r="X1270" s="7"/>
      <c r="Y1270" s="7"/>
      <c r="Z1270" s="7"/>
      <c r="AA1270" s="7"/>
      <c r="AB1270" s="7"/>
    </row>
    <row r="1271" spans="1:28" ht="13.2">
      <c r="A1271" s="7"/>
      <c r="B1271" s="7"/>
      <c r="C1271" s="7"/>
      <c r="D1271" s="7"/>
      <c r="E1271" s="7"/>
      <c r="F1271" s="7"/>
      <c r="G1271" s="7"/>
      <c r="H1271" s="7"/>
      <c r="I1271" s="7"/>
      <c r="J1271" s="7"/>
      <c r="K1271" s="7"/>
      <c r="L1271" s="7"/>
      <c r="M1271" s="7"/>
      <c r="N1271" s="7"/>
      <c r="O1271" s="7"/>
      <c r="P1271" s="7"/>
      <c r="Q1271" s="7"/>
      <c r="R1271" s="7"/>
      <c r="S1271" s="7"/>
      <c r="T1271" s="7"/>
      <c r="U1271" s="7"/>
      <c r="V1271" s="7"/>
      <c r="W1271" s="7"/>
      <c r="X1271" s="7"/>
      <c r="Y1271" s="7"/>
      <c r="Z1271" s="7"/>
      <c r="AA1271" s="7"/>
      <c r="AB1271" s="7"/>
    </row>
    <row r="1272" spans="1:28" ht="13.2">
      <c r="A1272" s="7"/>
      <c r="B1272" s="7"/>
      <c r="C1272" s="7"/>
      <c r="D1272" s="7"/>
      <c r="E1272" s="7"/>
      <c r="F1272" s="7"/>
      <c r="G1272" s="7"/>
      <c r="H1272" s="7"/>
      <c r="I1272" s="7"/>
      <c r="J1272" s="7"/>
      <c r="K1272" s="7"/>
      <c r="L1272" s="7"/>
      <c r="M1272" s="7"/>
      <c r="N1272" s="7"/>
      <c r="O1272" s="7"/>
      <c r="P1272" s="7"/>
      <c r="Q1272" s="7"/>
      <c r="R1272" s="7"/>
      <c r="S1272" s="7"/>
      <c r="T1272" s="7"/>
      <c r="U1272" s="7"/>
      <c r="V1272" s="7"/>
      <c r="W1272" s="7"/>
      <c r="X1272" s="7"/>
      <c r="Y1272" s="7"/>
      <c r="Z1272" s="7"/>
      <c r="AA1272" s="7"/>
      <c r="AB1272" s="7"/>
    </row>
    <row r="1273" spans="1:28" ht="13.2">
      <c r="A1273" s="7"/>
      <c r="B1273" s="7"/>
      <c r="C1273" s="7"/>
      <c r="D1273" s="7"/>
      <c r="E1273" s="7"/>
      <c r="F1273" s="7"/>
      <c r="G1273" s="7"/>
      <c r="H1273" s="7"/>
      <c r="I1273" s="7"/>
      <c r="J1273" s="7"/>
      <c r="K1273" s="7"/>
      <c r="L1273" s="7"/>
      <c r="M1273" s="7"/>
      <c r="N1273" s="7"/>
      <c r="O1273" s="7"/>
      <c r="P1273" s="7"/>
      <c r="Q1273" s="7"/>
      <c r="R1273" s="7"/>
      <c r="S1273" s="7"/>
      <c r="T1273" s="7"/>
      <c r="U1273" s="7"/>
      <c r="V1273" s="7"/>
      <c r="W1273" s="7"/>
      <c r="X1273" s="7"/>
      <c r="Y1273" s="7"/>
      <c r="Z1273" s="7"/>
      <c r="AA1273" s="7"/>
      <c r="AB1273" s="7"/>
    </row>
    <row r="1274" spans="1:28" ht="13.2">
      <c r="A1274" s="7"/>
      <c r="B1274" s="7"/>
      <c r="C1274" s="7"/>
      <c r="D1274" s="7"/>
      <c r="E1274" s="7"/>
      <c r="F1274" s="7"/>
      <c r="G1274" s="7"/>
      <c r="H1274" s="7"/>
      <c r="I1274" s="7"/>
      <c r="J1274" s="7"/>
      <c r="K1274" s="7"/>
      <c r="L1274" s="7"/>
      <c r="M1274" s="7"/>
      <c r="N1274" s="7"/>
      <c r="O1274" s="7"/>
      <c r="P1274" s="7"/>
      <c r="Q1274" s="7"/>
      <c r="R1274" s="7"/>
      <c r="S1274" s="7"/>
      <c r="T1274" s="7"/>
      <c r="U1274" s="7"/>
      <c r="V1274" s="7"/>
      <c r="W1274" s="7"/>
      <c r="X1274" s="7"/>
      <c r="Y1274" s="7"/>
      <c r="Z1274" s="7"/>
      <c r="AA1274" s="7"/>
      <c r="AB1274" s="7"/>
    </row>
    <row r="1275" spans="1:28" ht="13.2">
      <c r="A1275" s="7"/>
      <c r="B1275" s="7"/>
      <c r="C1275" s="7"/>
      <c r="D1275" s="7"/>
      <c r="E1275" s="7"/>
      <c r="F1275" s="7"/>
      <c r="G1275" s="7"/>
      <c r="H1275" s="7"/>
      <c r="I1275" s="7"/>
      <c r="J1275" s="7"/>
      <c r="K1275" s="7"/>
      <c r="L1275" s="7"/>
      <c r="M1275" s="7"/>
      <c r="N1275" s="7"/>
      <c r="O1275" s="7"/>
      <c r="P1275" s="7"/>
      <c r="Q1275" s="7"/>
      <c r="R1275" s="7"/>
      <c r="S1275" s="7"/>
      <c r="T1275" s="7"/>
      <c r="U1275" s="7"/>
      <c r="V1275" s="7"/>
      <c r="W1275" s="7"/>
      <c r="X1275" s="7"/>
      <c r="Y1275" s="7"/>
      <c r="Z1275" s="7"/>
      <c r="AA1275" s="7"/>
      <c r="AB1275" s="7"/>
    </row>
    <row r="1276" spans="1:28" ht="13.2">
      <c r="A1276" s="7"/>
      <c r="B1276" s="7"/>
      <c r="C1276" s="7"/>
      <c r="D1276" s="7"/>
      <c r="E1276" s="7"/>
      <c r="F1276" s="7"/>
      <c r="G1276" s="7"/>
      <c r="H1276" s="7"/>
      <c r="I1276" s="7"/>
      <c r="J1276" s="7"/>
      <c r="K1276" s="7"/>
      <c r="L1276" s="7"/>
      <c r="M1276" s="7"/>
      <c r="N1276" s="7"/>
      <c r="O1276" s="7"/>
      <c r="P1276" s="7"/>
      <c r="Q1276" s="7"/>
      <c r="R1276" s="7"/>
      <c r="S1276" s="7"/>
      <c r="T1276" s="7"/>
      <c r="U1276" s="7"/>
      <c r="V1276" s="7"/>
      <c r="W1276" s="7"/>
      <c r="X1276" s="7"/>
      <c r="Y1276" s="7"/>
      <c r="Z1276" s="7"/>
      <c r="AA1276" s="7"/>
      <c r="AB1276" s="7"/>
    </row>
    <row r="1277" spans="1:28" ht="13.2">
      <c r="A1277" s="7"/>
      <c r="B1277" s="7"/>
      <c r="C1277" s="7"/>
      <c r="D1277" s="7"/>
      <c r="E1277" s="7"/>
      <c r="F1277" s="7"/>
      <c r="G1277" s="7"/>
      <c r="H1277" s="7"/>
      <c r="I1277" s="7"/>
      <c r="J1277" s="7"/>
      <c r="K1277" s="7"/>
      <c r="L1277" s="7"/>
      <c r="M1277" s="7"/>
      <c r="N1277" s="7"/>
      <c r="O1277" s="7"/>
      <c r="P1277" s="7"/>
      <c r="Q1277" s="7"/>
      <c r="R1277" s="7"/>
      <c r="S1277" s="7"/>
      <c r="T1277" s="7"/>
      <c r="U1277" s="7"/>
      <c r="V1277" s="7"/>
      <c r="W1277" s="7"/>
      <c r="X1277" s="7"/>
      <c r="Y1277" s="7"/>
      <c r="Z1277" s="7"/>
      <c r="AA1277" s="7"/>
      <c r="AB1277" s="7"/>
    </row>
    <row r="1278" spans="1:28" ht="13.2">
      <c r="A1278" s="7"/>
      <c r="B1278" s="7"/>
      <c r="C1278" s="7"/>
      <c r="D1278" s="7"/>
      <c r="E1278" s="7"/>
      <c r="F1278" s="7"/>
      <c r="G1278" s="7"/>
      <c r="H1278" s="7"/>
      <c r="I1278" s="7"/>
      <c r="J1278" s="7"/>
      <c r="K1278" s="7"/>
      <c r="L1278" s="7"/>
      <c r="M1278" s="7"/>
      <c r="N1278" s="7"/>
      <c r="O1278" s="7"/>
      <c r="P1278" s="7"/>
      <c r="Q1278" s="7"/>
      <c r="R1278" s="7"/>
      <c r="S1278" s="7"/>
      <c r="T1278" s="7"/>
      <c r="U1278" s="7"/>
      <c r="V1278" s="7"/>
      <c r="W1278" s="7"/>
      <c r="X1278" s="7"/>
      <c r="Y1278" s="7"/>
      <c r="Z1278" s="7"/>
      <c r="AA1278" s="7"/>
      <c r="AB1278" s="7"/>
    </row>
    <row r="1279" spans="1:28" ht="13.2">
      <c r="A1279" s="7"/>
      <c r="B1279" s="7"/>
      <c r="C1279" s="7"/>
      <c r="D1279" s="7"/>
      <c r="E1279" s="7"/>
      <c r="F1279" s="7"/>
      <c r="G1279" s="7"/>
      <c r="H1279" s="7"/>
      <c r="I1279" s="7"/>
      <c r="J1279" s="7"/>
      <c r="K1279" s="7"/>
      <c r="L1279" s="7"/>
      <c r="M1279" s="7"/>
      <c r="N1279" s="7"/>
      <c r="O1279" s="7"/>
      <c r="P1279" s="7"/>
      <c r="Q1279" s="7"/>
      <c r="R1279" s="7"/>
      <c r="S1279" s="7"/>
      <c r="T1279" s="7"/>
      <c r="U1279" s="7"/>
      <c r="V1279" s="7"/>
      <c r="W1279" s="7"/>
      <c r="X1279" s="7"/>
      <c r="Y1279" s="7"/>
      <c r="Z1279" s="7"/>
      <c r="AA1279" s="7"/>
      <c r="AB1279" s="7"/>
    </row>
    <row r="1280" spans="1:28" ht="13.2">
      <c r="A1280" s="7"/>
      <c r="B1280" s="7"/>
      <c r="C1280" s="7"/>
      <c r="D1280" s="7"/>
      <c r="E1280" s="7"/>
      <c r="F1280" s="7"/>
      <c r="G1280" s="7"/>
      <c r="H1280" s="7"/>
      <c r="I1280" s="7"/>
      <c r="J1280" s="7"/>
      <c r="K1280" s="7"/>
      <c r="L1280" s="7"/>
      <c r="M1280" s="7"/>
      <c r="N1280" s="7"/>
      <c r="O1280" s="7"/>
      <c r="P1280" s="7"/>
      <c r="Q1280" s="7"/>
      <c r="R1280" s="7"/>
      <c r="S1280" s="7"/>
      <c r="T1280" s="7"/>
      <c r="U1280" s="7"/>
      <c r="V1280" s="7"/>
      <c r="W1280" s="7"/>
      <c r="X1280" s="7"/>
      <c r="Y1280" s="7"/>
      <c r="Z1280" s="7"/>
      <c r="AA1280" s="7"/>
      <c r="AB1280" s="7"/>
    </row>
    <row r="1281" spans="1:28" ht="13.2">
      <c r="A1281" s="7"/>
      <c r="B1281" s="7"/>
      <c r="C1281" s="7"/>
      <c r="D1281" s="7"/>
      <c r="E1281" s="7"/>
      <c r="F1281" s="7"/>
      <c r="G1281" s="7"/>
      <c r="H1281" s="7"/>
      <c r="I1281" s="7"/>
      <c r="J1281" s="7"/>
      <c r="K1281" s="7"/>
      <c r="L1281" s="7"/>
      <c r="M1281" s="7"/>
      <c r="N1281" s="7"/>
      <c r="O1281" s="7"/>
      <c r="P1281" s="7"/>
      <c r="Q1281" s="7"/>
      <c r="R1281" s="7"/>
      <c r="S1281" s="7"/>
      <c r="T1281" s="7"/>
      <c r="U1281" s="7"/>
      <c r="V1281" s="7"/>
      <c r="W1281" s="7"/>
      <c r="X1281" s="7"/>
      <c r="Y1281" s="7"/>
      <c r="Z1281" s="7"/>
      <c r="AA1281" s="7"/>
      <c r="AB1281" s="7"/>
    </row>
    <row r="1282" spans="1:28" ht="13.2">
      <c r="A1282" s="7"/>
      <c r="B1282" s="7"/>
      <c r="C1282" s="7"/>
      <c r="D1282" s="7"/>
      <c r="E1282" s="7"/>
      <c r="F1282" s="7"/>
      <c r="G1282" s="7"/>
      <c r="H1282" s="7"/>
      <c r="I1282" s="7"/>
      <c r="J1282" s="7"/>
      <c r="K1282" s="7"/>
      <c r="L1282" s="7"/>
      <c r="M1282" s="7"/>
      <c r="N1282" s="7"/>
      <c r="O1282" s="7"/>
      <c r="P1282" s="7"/>
      <c r="Q1282" s="7"/>
      <c r="R1282" s="7"/>
      <c r="S1282" s="7"/>
      <c r="T1282" s="7"/>
      <c r="U1282" s="7"/>
      <c r="V1282" s="7"/>
      <c r="W1282" s="7"/>
      <c r="X1282" s="7"/>
      <c r="Y1282" s="7"/>
      <c r="Z1282" s="7"/>
      <c r="AA1282" s="7"/>
      <c r="AB1282" s="7"/>
    </row>
    <row r="1283" spans="1:28" ht="13.2">
      <c r="A1283" s="7"/>
      <c r="B1283" s="7"/>
      <c r="C1283" s="7"/>
      <c r="D1283" s="7"/>
      <c r="E1283" s="7"/>
      <c r="F1283" s="7"/>
      <c r="G1283" s="7"/>
      <c r="H1283" s="7"/>
      <c r="I1283" s="7"/>
      <c r="J1283" s="7"/>
      <c r="K1283" s="7"/>
      <c r="L1283" s="7"/>
      <c r="M1283" s="7"/>
      <c r="N1283" s="7"/>
      <c r="O1283" s="7"/>
      <c r="P1283" s="7"/>
      <c r="Q1283" s="7"/>
      <c r="R1283" s="7"/>
      <c r="S1283" s="7"/>
      <c r="T1283" s="7"/>
      <c r="U1283" s="7"/>
      <c r="V1283" s="7"/>
      <c r="W1283" s="7"/>
      <c r="X1283" s="7"/>
      <c r="Y1283" s="7"/>
      <c r="Z1283" s="7"/>
      <c r="AA1283" s="7"/>
      <c r="AB1283" s="7"/>
    </row>
    <row r="1284" spans="1:28" ht="13.2">
      <c r="A1284" s="7"/>
      <c r="B1284" s="7"/>
      <c r="C1284" s="7"/>
      <c r="D1284" s="7"/>
      <c r="E1284" s="7"/>
      <c r="F1284" s="7"/>
      <c r="G1284" s="7"/>
      <c r="H1284" s="7"/>
      <c r="I1284" s="7"/>
      <c r="J1284" s="7"/>
      <c r="K1284" s="7"/>
      <c r="L1284" s="7"/>
      <c r="M1284" s="7"/>
      <c r="N1284" s="7"/>
      <c r="O1284" s="7"/>
      <c r="P1284" s="7"/>
      <c r="Q1284" s="7"/>
      <c r="R1284" s="7"/>
      <c r="S1284" s="7"/>
      <c r="T1284" s="7"/>
      <c r="U1284" s="7"/>
      <c r="V1284" s="7"/>
      <c r="W1284" s="7"/>
      <c r="X1284" s="7"/>
      <c r="Y1284" s="7"/>
      <c r="Z1284" s="7"/>
      <c r="AA1284" s="7"/>
      <c r="AB1284" s="7"/>
    </row>
    <row r="1285" spans="1:28" ht="13.2">
      <c r="A1285" s="7"/>
      <c r="B1285" s="7"/>
      <c r="C1285" s="7"/>
      <c r="D1285" s="7"/>
      <c r="E1285" s="7"/>
      <c r="F1285" s="7"/>
      <c r="G1285" s="7"/>
      <c r="H1285" s="7"/>
      <c r="I1285" s="7"/>
      <c r="J1285" s="7"/>
      <c r="K1285" s="7"/>
      <c r="L1285" s="7"/>
      <c r="M1285" s="7"/>
      <c r="N1285" s="7"/>
      <c r="O1285" s="7"/>
      <c r="P1285" s="7"/>
      <c r="Q1285" s="7"/>
      <c r="R1285" s="7"/>
      <c r="S1285" s="7"/>
      <c r="T1285" s="7"/>
      <c r="U1285" s="7"/>
      <c r="V1285" s="7"/>
      <c r="W1285" s="7"/>
      <c r="X1285" s="7"/>
      <c r="Y1285" s="7"/>
      <c r="Z1285" s="7"/>
      <c r="AA1285" s="7"/>
      <c r="AB1285" s="7"/>
    </row>
    <row r="1286" spans="1:28" ht="13.2">
      <c r="A1286" s="7"/>
      <c r="B1286" s="7"/>
      <c r="C1286" s="7"/>
      <c r="D1286" s="7"/>
      <c r="E1286" s="7"/>
      <c r="F1286" s="7"/>
      <c r="G1286" s="7"/>
      <c r="H1286" s="7"/>
      <c r="I1286" s="7"/>
      <c r="J1286" s="7"/>
      <c r="K1286" s="7"/>
      <c r="L1286" s="7"/>
      <c r="M1286" s="7"/>
      <c r="N1286" s="7"/>
      <c r="O1286" s="7"/>
      <c r="P1286" s="7"/>
      <c r="Q1286" s="7"/>
      <c r="R1286" s="7"/>
      <c r="S1286" s="7"/>
      <c r="T1286" s="7"/>
      <c r="U1286" s="7"/>
      <c r="V1286" s="7"/>
      <c r="W1286" s="7"/>
      <c r="X1286" s="7"/>
      <c r="Y1286" s="7"/>
      <c r="Z1286" s="7"/>
      <c r="AA1286" s="7"/>
      <c r="AB1286" s="7"/>
    </row>
    <row r="1287" spans="1:28" ht="13.2">
      <c r="A1287" s="7"/>
      <c r="B1287" s="7"/>
      <c r="C1287" s="7"/>
      <c r="D1287" s="7"/>
      <c r="E1287" s="7"/>
      <c r="F1287" s="7"/>
      <c r="G1287" s="7"/>
      <c r="H1287" s="7"/>
      <c r="I1287" s="7"/>
      <c r="J1287" s="7"/>
      <c r="K1287" s="7"/>
      <c r="L1287" s="7"/>
      <c r="M1287" s="7"/>
      <c r="N1287" s="7"/>
      <c r="O1287" s="7"/>
      <c r="P1287" s="7"/>
      <c r="Q1287" s="7"/>
      <c r="R1287" s="7"/>
      <c r="S1287" s="7"/>
      <c r="T1287" s="7"/>
      <c r="U1287" s="7"/>
      <c r="V1287" s="7"/>
      <c r="W1287" s="7"/>
      <c r="X1287" s="7"/>
      <c r="Y1287" s="7"/>
      <c r="Z1287" s="7"/>
      <c r="AA1287" s="7"/>
      <c r="AB1287" s="7"/>
    </row>
    <row r="1288" spans="1:28" ht="13.2">
      <c r="A1288" s="7"/>
      <c r="B1288" s="7"/>
      <c r="C1288" s="7"/>
      <c r="D1288" s="7"/>
      <c r="E1288" s="7"/>
      <c r="F1288" s="7"/>
      <c r="G1288" s="7"/>
      <c r="H1288" s="7"/>
      <c r="I1288" s="7"/>
      <c r="J1288" s="7"/>
      <c r="K1288" s="7"/>
      <c r="L1288" s="7"/>
      <c r="M1288" s="7"/>
      <c r="N1288" s="7"/>
      <c r="O1288" s="7"/>
      <c r="P1288" s="7"/>
      <c r="Q1288" s="7"/>
      <c r="R1288" s="7"/>
      <c r="S1288" s="7"/>
      <c r="T1288" s="7"/>
      <c r="U1288" s="7"/>
      <c r="V1288" s="7"/>
      <c r="W1288" s="7"/>
      <c r="X1288" s="7"/>
      <c r="Y1288" s="7"/>
      <c r="Z1288" s="7"/>
      <c r="AA1288" s="7"/>
      <c r="AB1288" s="7"/>
    </row>
    <row r="1289" spans="1:28" ht="13.2">
      <c r="A1289" s="7"/>
      <c r="B1289" s="7"/>
      <c r="C1289" s="7"/>
      <c r="D1289" s="7"/>
      <c r="E1289" s="7"/>
      <c r="F1289" s="7"/>
      <c r="G1289" s="7"/>
      <c r="H1289" s="7"/>
      <c r="I1289" s="7"/>
      <c r="J1289" s="7"/>
      <c r="K1289" s="7"/>
      <c r="L1289" s="7"/>
      <c r="M1289" s="7"/>
      <c r="N1289" s="7"/>
      <c r="O1289" s="7"/>
      <c r="P1289" s="7"/>
      <c r="Q1289" s="7"/>
      <c r="R1289" s="7"/>
      <c r="S1289" s="7"/>
      <c r="T1289" s="7"/>
      <c r="U1289" s="7"/>
      <c r="V1289" s="7"/>
      <c r="W1289" s="7"/>
      <c r="X1289" s="7"/>
      <c r="Y1289" s="7"/>
      <c r="Z1289" s="7"/>
      <c r="AA1289" s="7"/>
      <c r="AB1289" s="7"/>
    </row>
    <row r="1290" spans="1:28" ht="13.2">
      <c r="A1290" s="7"/>
      <c r="B1290" s="7"/>
      <c r="C1290" s="7"/>
      <c r="D1290" s="7"/>
      <c r="E1290" s="7"/>
      <c r="F1290" s="7"/>
      <c r="G1290" s="7"/>
      <c r="H1290" s="7"/>
      <c r="I1290" s="7"/>
      <c r="J1290" s="7"/>
      <c r="K1290" s="7"/>
      <c r="L1290" s="7"/>
      <c r="M1290" s="7"/>
      <c r="N1290" s="7"/>
      <c r="O1290" s="7"/>
      <c r="P1290" s="7"/>
      <c r="Q1290" s="7"/>
      <c r="R1290" s="7"/>
      <c r="S1290" s="7"/>
      <c r="T1290" s="7"/>
      <c r="U1290" s="7"/>
      <c r="V1290" s="7"/>
      <c r="W1290" s="7"/>
      <c r="X1290" s="7"/>
      <c r="Y1290" s="7"/>
      <c r="Z1290" s="7"/>
      <c r="AA1290" s="7"/>
      <c r="AB1290" s="7"/>
    </row>
    <row r="1291" spans="1:28" ht="13.2">
      <c r="A1291" s="7"/>
      <c r="B1291" s="7"/>
      <c r="C1291" s="7"/>
      <c r="D1291" s="7"/>
      <c r="E1291" s="7"/>
      <c r="F1291" s="7"/>
      <c r="G1291" s="7"/>
      <c r="H1291" s="7"/>
      <c r="I1291" s="7"/>
      <c r="J1291" s="7"/>
      <c r="K1291" s="7"/>
      <c r="L1291" s="7"/>
      <c r="M1291" s="7"/>
      <c r="N1291" s="7"/>
      <c r="O1291" s="7"/>
      <c r="P1291" s="7"/>
      <c r="Q1291" s="7"/>
      <c r="R1291" s="7"/>
      <c r="S1291" s="7"/>
      <c r="T1291" s="7"/>
      <c r="U1291" s="7"/>
      <c r="V1291" s="7"/>
      <c r="W1291" s="7"/>
      <c r="X1291" s="7"/>
      <c r="Y1291" s="7"/>
      <c r="Z1291" s="7"/>
      <c r="AA1291" s="7"/>
      <c r="AB1291" s="7"/>
    </row>
    <row r="1292" spans="1:28" ht="13.2">
      <c r="A1292" s="7"/>
      <c r="B1292" s="7"/>
      <c r="C1292" s="7"/>
      <c r="D1292" s="7"/>
      <c r="E1292" s="7"/>
      <c r="F1292" s="7"/>
      <c r="G1292" s="7"/>
      <c r="H1292" s="7"/>
      <c r="I1292" s="7"/>
      <c r="J1292" s="7"/>
      <c r="K1292" s="7"/>
      <c r="L1292" s="7"/>
      <c r="M1292" s="7"/>
      <c r="N1292" s="7"/>
      <c r="O1292" s="7"/>
      <c r="P1292" s="7"/>
      <c r="Q1292" s="7"/>
      <c r="R1292" s="7"/>
      <c r="S1292" s="7"/>
      <c r="T1292" s="7"/>
      <c r="U1292" s="7"/>
      <c r="V1292" s="7"/>
      <c r="W1292" s="7"/>
      <c r="X1292" s="7"/>
      <c r="Y1292" s="7"/>
      <c r="Z1292" s="7"/>
      <c r="AA1292" s="7"/>
      <c r="AB1292" s="7"/>
    </row>
    <row r="1293" spans="1:28" ht="13.2">
      <c r="A1293" s="7"/>
      <c r="B1293" s="7"/>
      <c r="C1293" s="7"/>
      <c r="D1293" s="7"/>
      <c r="E1293" s="7"/>
      <c r="F1293" s="7"/>
      <c r="G1293" s="7"/>
      <c r="H1293" s="7"/>
      <c r="I1293" s="7"/>
      <c r="J1293" s="7"/>
      <c r="K1293" s="7"/>
      <c r="L1293" s="7"/>
      <c r="M1293" s="7"/>
      <c r="N1293" s="7"/>
      <c r="O1293" s="7"/>
      <c r="P1293" s="7"/>
      <c r="Q1293" s="7"/>
      <c r="R1293" s="7"/>
      <c r="S1293" s="7"/>
      <c r="T1293" s="7"/>
      <c r="U1293" s="7"/>
      <c r="V1293" s="7"/>
      <c r="W1293" s="7"/>
      <c r="X1293" s="7"/>
      <c r="Y1293" s="7"/>
      <c r="Z1293" s="7"/>
      <c r="AA1293" s="7"/>
      <c r="AB1293" s="7"/>
    </row>
    <row r="1294" spans="1:28" ht="13.2">
      <c r="A1294" s="7"/>
      <c r="B1294" s="7"/>
      <c r="C1294" s="7"/>
      <c r="D1294" s="7"/>
      <c r="E1294" s="7"/>
      <c r="F1294" s="7"/>
      <c r="G1294" s="7"/>
      <c r="H1294" s="7"/>
      <c r="I1294" s="7"/>
      <c r="J1294" s="7"/>
      <c r="K1294" s="7"/>
      <c r="L1294" s="7"/>
      <c r="M1294" s="7"/>
      <c r="N1294" s="7"/>
      <c r="O1294" s="7"/>
      <c r="P1294" s="7"/>
      <c r="Q1294" s="7"/>
      <c r="R1294" s="7"/>
      <c r="S1294" s="7"/>
      <c r="T1294" s="7"/>
      <c r="U1294" s="7"/>
      <c r="V1294" s="7"/>
      <c r="W1294" s="7"/>
      <c r="X1294" s="7"/>
      <c r="Y1294" s="7"/>
      <c r="Z1294" s="7"/>
      <c r="AA1294" s="7"/>
      <c r="AB1294" s="7"/>
    </row>
    <row r="1295" spans="1:28" ht="13.2">
      <c r="A1295" s="7"/>
      <c r="B1295" s="7"/>
      <c r="C1295" s="7"/>
      <c r="D1295" s="7"/>
      <c r="E1295" s="7"/>
      <c r="F1295" s="7"/>
      <c r="G1295" s="7"/>
      <c r="H1295" s="7"/>
      <c r="I1295" s="7"/>
      <c r="J1295" s="7"/>
      <c r="K1295" s="7"/>
      <c r="L1295" s="7"/>
      <c r="M1295" s="7"/>
      <c r="N1295" s="7"/>
      <c r="O1295" s="7"/>
      <c r="P1295" s="7"/>
      <c r="Q1295" s="7"/>
      <c r="R1295" s="7"/>
      <c r="S1295" s="7"/>
      <c r="T1295" s="7"/>
      <c r="U1295" s="7"/>
      <c r="V1295" s="7"/>
      <c r="W1295" s="7"/>
      <c r="X1295" s="7"/>
      <c r="Y1295" s="7"/>
      <c r="Z1295" s="7"/>
      <c r="AA1295" s="7"/>
      <c r="AB1295" s="7"/>
    </row>
    <row r="1296" spans="1:28" ht="13.2">
      <c r="A1296" s="7"/>
      <c r="B1296" s="7"/>
      <c r="C1296" s="7"/>
      <c r="D1296" s="7"/>
      <c r="E1296" s="7"/>
      <c r="F1296" s="7"/>
      <c r="G1296" s="7"/>
      <c r="H1296" s="7"/>
      <c r="I1296" s="7"/>
      <c r="J1296" s="7"/>
      <c r="K1296" s="7"/>
      <c r="L1296" s="7"/>
      <c r="M1296" s="7"/>
      <c r="N1296" s="7"/>
      <c r="O1296" s="7"/>
      <c r="P1296" s="7"/>
      <c r="Q1296" s="7"/>
      <c r="R1296" s="7"/>
      <c r="S1296" s="7"/>
      <c r="T1296" s="7"/>
      <c r="U1296" s="7"/>
      <c r="V1296" s="7"/>
      <c r="W1296" s="7"/>
      <c r="X1296" s="7"/>
      <c r="Y1296" s="7"/>
      <c r="Z1296" s="7"/>
      <c r="AA1296" s="7"/>
      <c r="AB1296" s="7"/>
    </row>
    <row r="1297" spans="1:28" ht="13.2">
      <c r="A1297" s="7"/>
      <c r="B1297" s="7"/>
      <c r="C1297" s="7"/>
      <c r="D1297" s="7"/>
      <c r="E1297" s="7"/>
      <c r="F1297" s="7"/>
      <c r="G1297" s="7"/>
      <c r="H1297" s="7"/>
      <c r="I1297" s="7"/>
      <c r="J1297" s="7"/>
      <c r="K1297" s="7"/>
      <c r="L1297" s="7"/>
      <c r="M1297" s="7"/>
      <c r="N1297" s="7"/>
      <c r="O1297" s="7"/>
      <c r="P1297" s="7"/>
      <c r="Q1297" s="7"/>
      <c r="R1297" s="7"/>
      <c r="S1297" s="7"/>
      <c r="T1297" s="7"/>
      <c r="U1297" s="7"/>
      <c r="V1297" s="7"/>
      <c r="W1297" s="7"/>
      <c r="X1297" s="7"/>
      <c r="Y1297" s="7"/>
      <c r="Z1297" s="7"/>
      <c r="AA1297" s="7"/>
      <c r="AB1297" s="7"/>
    </row>
    <row r="1298" spans="1:28" ht="13.2">
      <c r="A1298" s="7"/>
      <c r="B1298" s="7"/>
      <c r="C1298" s="7"/>
      <c r="D1298" s="7"/>
      <c r="E1298" s="7"/>
      <c r="F1298" s="7"/>
      <c r="G1298" s="7"/>
      <c r="H1298" s="7"/>
      <c r="I1298" s="7"/>
      <c r="J1298" s="7"/>
      <c r="K1298" s="7"/>
      <c r="L1298" s="7"/>
      <c r="M1298" s="7"/>
      <c r="N1298" s="7"/>
      <c r="O1298" s="7"/>
      <c r="P1298" s="7"/>
      <c r="Q1298" s="7"/>
      <c r="R1298" s="7"/>
      <c r="S1298" s="7"/>
      <c r="T1298" s="7"/>
      <c r="U1298" s="7"/>
      <c r="V1298" s="7"/>
      <c r="W1298" s="7"/>
      <c r="X1298" s="7"/>
      <c r="Y1298" s="7"/>
      <c r="Z1298" s="7"/>
      <c r="AA1298" s="7"/>
      <c r="AB1298" s="7"/>
    </row>
    <row r="1299" spans="1:28" ht="13.2">
      <c r="A1299" s="7"/>
      <c r="B1299" s="7"/>
      <c r="C1299" s="7"/>
      <c r="D1299" s="7"/>
      <c r="E1299" s="7"/>
      <c r="F1299" s="7"/>
      <c r="G1299" s="7"/>
      <c r="H1299" s="7"/>
      <c r="I1299" s="7"/>
      <c r="J1299" s="7"/>
      <c r="K1299" s="7"/>
      <c r="L1299" s="7"/>
      <c r="M1299" s="7"/>
      <c r="N1299" s="7"/>
      <c r="O1299" s="7"/>
      <c r="P1299" s="7"/>
      <c r="Q1299" s="7"/>
      <c r="R1299" s="7"/>
      <c r="S1299" s="7"/>
      <c r="T1299" s="7"/>
      <c r="U1299" s="7"/>
      <c r="V1299" s="7"/>
      <c r="W1299" s="7"/>
      <c r="X1299" s="7"/>
      <c r="Y1299" s="7"/>
      <c r="Z1299" s="7"/>
      <c r="AA1299" s="7"/>
      <c r="AB1299" s="7"/>
    </row>
    <row r="1300" spans="1:28" ht="13.2">
      <c r="A1300" s="7"/>
      <c r="B1300" s="7"/>
      <c r="C1300" s="7"/>
      <c r="D1300" s="7"/>
      <c r="E1300" s="7"/>
      <c r="F1300" s="7"/>
      <c r="G1300" s="7"/>
      <c r="H1300" s="7"/>
      <c r="I1300" s="7"/>
      <c r="J1300" s="7"/>
      <c r="K1300" s="7"/>
      <c r="L1300" s="7"/>
      <c r="M1300" s="7"/>
      <c r="N1300" s="7"/>
      <c r="O1300" s="7"/>
      <c r="P1300" s="7"/>
      <c r="Q1300" s="7"/>
      <c r="R1300" s="7"/>
      <c r="S1300" s="7"/>
      <c r="T1300" s="7"/>
      <c r="U1300" s="7"/>
      <c r="V1300" s="7"/>
      <c r="W1300" s="7"/>
      <c r="X1300" s="7"/>
      <c r="Y1300" s="7"/>
      <c r="Z1300" s="7"/>
      <c r="AA1300" s="7"/>
      <c r="AB1300" s="7"/>
    </row>
    <row r="1301" spans="1:28" ht="13.2">
      <c r="A1301" s="7"/>
      <c r="B1301" s="7"/>
      <c r="C1301" s="7"/>
      <c r="D1301" s="7"/>
      <c r="E1301" s="7"/>
      <c r="F1301" s="7"/>
      <c r="G1301" s="7"/>
      <c r="H1301" s="7"/>
      <c r="I1301" s="7"/>
      <c r="J1301" s="7"/>
      <c r="K1301" s="7"/>
      <c r="L1301" s="7"/>
      <c r="M1301" s="7"/>
      <c r="N1301" s="7"/>
      <c r="O1301" s="7"/>
      <c r="P1301" s="7"/>
      <c r="Q1301" s="7"/>
      <c r="R1301" s="7"/>
      <c r="S1301" s="7"/>
      <c r="T1301" s="7"/>
      <c r="U1301" s="7"/>
      <c r="V1301" s="7"/>
      <c r="W1301" s="7"/>
      <c r="X1301" s="7"/>
      <c r="Y1301" s="7"/>
      <c r="Z1301" s="7"/>
      <c r="AA1301" s="7"/>
      <c r="AB1301" s="7"/>
    </row>
    <row r="1302" spans="1:28" ht="13.2">
      <c r="A1302" s="7"/>
      <c r="B1302" s="7"/>
      <c r="C1302" s="7"/>
      <c r="D1302" s="7"/>
      <c r="E1302" s="7"/>
      <c r="F1302" s="7"/>
      <c r="G1302" s="7"/>
      <c r="H1302" s="7"/>
      <c r="I1302" s="7"/>
      <c r="J1302" s="7"/>
      <c r="K1302" s="7"/>
      <c r="L1302" s="7"/>
      <c r="M1302" s="7"/>
      <c r="N1302" s="7"/>
      <c r="O1302" s="7"/>
      <c r="P1302" s="7"/>
      <c r="Q1302" s="7"/>
      <c r="R1302" s="7"/>
      <c r="S1302" s="7"/>
      <c r="T1302" s="7"/>
      <c r="U1302" s="7"/>
      <c r="V1302" s="7"/>
      <c r="W1302" s="7"/>
      <c r="X1302" s="7"/>
      <c r="Y1302" s="7"/>
      <c r="Z1302" s="7"/>
      <c r="AA1302" s="7"/>
      <c r="AB1302" s="7"/>
    </row>
    <row r="1303" spans="1:28" ht="13.2">
      <c r="A1303" s="7"/>
      <c r="B1303" s="7"/>
      <c r="C1303" s="7"/>
      <c r="D1303" s="7"/>
      <c r="E1303" s="7"/>
      <c r="F1303" s="7"/>
      <c r="G1303" s="7"/>
      <c r="H1303" s="7"/>
      <c r="I1303" s="7"/>
      <c r="J1303" s="7"/>
      <c r="K1303" s="7"/>
      <c r="L1303" s="7"/>
      <c r="M1303" s="7"/>
      <c r="N1303" s="7"/>
      <c r="O1303" s="7"/>
      <c r="P1303" s="7"/>
      <c r="Q1303" s="7"/>
      <c r="R1303" s="7"/>
      <c r="S1303" s="7"/>
      <c r="T1303" s="7"/>
      <c r="U1303" s="7"/>
      <c r="V1303" s="7"/>
      <c r="W1303" s="7"/>
      <c r="X1303" s="7"/>
      <c r="Y1303" s="7"/>
      <c r="Z1303" s="7"/>
      <c r="AA1303" s="7"/>
      <c r="AB1303" s="7"/>
    </row>
    <row r="1304" spans="1:28" ht="13.2">
      <c r="A1304" s="7"/>
      <c r="B1304" s="7"/>
      <c r="C1304" s="7"/>
      <c r="D1304" s="7"/>
      <c r="E1304" s="7"/>
      <c r="F1304" s="7"/>
      <c r="G1304" s="7"/>
      <c r="H1304" s="7"/>
      <c r="I1304" s="7"/>
      <c r="J1304" s="7"/>
      <c r="K1304" s="7"/>
      <c r="L1304" s="7"/>
      <c r="M1304" s="7"/>
      <c r="N1304" s="7"/>
      <c r="O1304" s="7"/>
      <c r="P1304" s="7"/>
      <c r="Q1304" s="7"/>
      <c r="R1304" s="7"/>
      <c r="S1304" s="7"/>
      <c r="T1304" s="7"/>
      <c r="U1304" s="7"/>
      <c r="V1304" s="7"/>
      <c r="W1304" s="7"/>
      <c r="X1304" s="7"/>
      <c r="Y1304" s="7"/>
      <c r="Z1304" s="7"/>
      <c r="AA1304" s="7"/>
      <c r="AB1304" s="7"/>
    </row>
    <row r="1305" spans="1:28" ht="13.2">
      <c r="A1305" s="7"/>
      <c r="B1305" s="7"/>
      <c r="C1305" s="7"/>
      <c r="D1305" s="7"/>
      <c r="E1305" s="7"/>
      <c r="F1305" s="7"/>
      <c r="G1305" s="7"/>
      <c r="H1305" s="7"/>
      <c r="I1305" s="7"/>
      <c r="J1305" s="7"/>
      <c r="K1305" s="7"/>
      <c r="L1305" s="7"/>
      <c r="M1305" s="7"/>
      <c r="N1305" s="7"/>
      <c r="O1305" s="7"/>
      <c r="P1305" s="7"/>
      <c r="Q1305" s="7"/>
      <c r="R1305" s="7"/>
      <c r="S1305" s="7"/>
      <c r="T1305" s="7"/>
      <c r="U1305" s="7"/>
      <c r="V1305" s="7"/>
      <c r="W1305" s="7"/>
      <c r="X1305" s="7"/>
      <c r="Y1305" s="7"/>
      <c r="Z1305" s="7"/>
      <c r="AA1305" s="7"/>
      <c r="AB1305" s="7"/>
    </row>
    <row r="1306" spans="1:28" ht="13.2">
      <c r="A1306" s="7"/>
      <c r="B1306" s="7"/>
      <c r="C1306" s="7"/>
      <c r="D1306" s="7"/>
      <c r="E1306" s="7"/>
      <c r="F1306" s="7"/>
      <c r="G1306" s="7"/>
      <c r="H1306" s="7"/>
      <c r="I1306" s="7"/>
      <c r="J1306" s="7"/>
      <c r="K1306" s="7"/>
      <c r="L1306" s="7"/>
      <c r="M1306" s="7"/>
      <c r="N1306" s="7"/>
      <c r="O1306" s="7"/>
      <c r="P1306" s="7"/>
      <c r="Q1306" s="7"/>
      <c r="R1306" s="7"/>
      <c r="S1306" s="7"/>
      <c r="T1306" s="7"/>
      <c r="U1306" s="7"/>
      <c r="V1306" s="7"/>
      <c r="W1306" s="7"/>
      <c r="X1306" s="7"/>
      <c r="Y1306" s="7"/>
      <c r="Z1306" s="7"/>
      <c r="AA1306" s="7"/>
      <c r="AB1306" s="7"/>
    </row>
    <row r="1307" spans="1:28" ht="13.2">
      <c r="A1307" s="7"/>
      <c r="B1307" s="7"/>
      <c r="C1307" s="7"/>
      <c r="D1307" s="7"/>
      <c r="E1307" s="7"/>
      <c r="F1307" s="7"/>
      <c r="G1307" s="7"/>
      <c r="H1307" s="7"/>
      <c r="I1307" s="7"/>
      <c r="J1307" s="7"/>
      <c r="K1307" s="7"/>
      <c r="L1307" s="7"/>
      <c r="M1307" s="7"/>
      <c r="N1307" s="7"/>
      <c r="O1307" s="7"/>
      <c r="P1307" s="7"/>
      <c r="Q1307" s="7"/>
      <c r="R1307" s="7"/>
      <c r="S1307" s="7"/>
      <c r="T1307" s="7"/>
      <c r="U1307" s="7"/>
      <c r="V1307" s="7"/>
      <c r="W1307" s="7"/>
      <c r="X1307" s="7"/>
      <c r="Y1307" s="7"/>
      <c r="Z1307" s="7"/>
      <c r="AA1307" s="7"/>
      <c r="AB1307" s="7"/>
    </row>
    <row r="1308" spans="1:28" ht="13.2">
      <c r="A1308" s="7"/>
      <c r="B1308" s="7"/>
      <c r="C1308" s="7"/>
      <c r="D1308" s="7"/>
      <c r="E1308" s="7"/>
      <c r="F1308" s="7"/>
      <c r="G1308" s="7"/>
      <c r="H1308" s="7"/>
      <c r="I1308" s="7"/>
      <c r="J1308" s="7"/>
      <c r="K1308" s="7"/>
      <c r="L1308" s="7"/>
      <c r="M1308" s="7"/>
      <c r="N1308" s="7"/>
      <c r="O1308" s="7"/>
      <c r="P1308" s="7"/>
      <c r="Q1308" s="7"/>
      <c r="R1308" s="7"/>
      <c r="S1308" s="7"/>
      <c r="T1308" s="7"/>
      <c r="U1308" s="7"/>
      <c r="V1308" s="7"/>
      <c r="W1308" s="7"/>
      <c r="X1308" s="7"/>
      <c r="Y1308" s="7"/>
      <c r="Z1308" s="7"/>
      <c r="AA1308" s="7"/>
      <c r="AB1308" s="7"/>
    </row>
    <row r="1309" spans="1:28" ht="13.2">
      <c r="A1309" s="7"/>
      <c r="B1309" s="7"/>
      <c r="C1309" s="7"/>
      <c r="D1309" s="7"/>
      <c r="E1309" s="7"/>
      <c r="F1309" s="7"/>
      <c r="G1309" s="7"/>
      <c r="H1309" s="7"/>
      <c r="I1309" s="7"/>
      <c r="J1309" s="7"/>
      <c r="K1309" s="7"/>
      <c r="L1309" s="7"/>
      <c r="M1309" s="7"/>
      <c r="N1309" s="7"/>
      <c r="O1309" s="7"/>
      <c r="P1309" s="7"/>
      <c r="Q1309" s="7"/>
      <c r="R1309" s="7"/>
      <c r="S1309" s="7"/>
      <c r="T1309" s="7"/>
      <c r="U1309" s="7"/>
      <c r="V1309" s="7"/>
      <c r="W1309" s="7"/>
      <c r="X1309" s="7"/>
      <c r="Y1309" s="7"/>
      <c r="Z1309" s="7"/>
      <c r="AA1309" s="7"/>
      <c r="AB1309" s="7"/>
    </row>
    <row r="1310" spans="1:28" ht="13.2">
      <c r="A1310" s="7"/>
      <c r="B1310" s="7"/>
      <c r="C1310" s="7"/>
      <c r="D1310" s="7"/>
      <c r="E1310" s="7"/>
      <c r="F1310" s="7"/>
      <c r="G1310" s="7"/>
      <c r="H1310" s="7"/>
      <c r="I1310" s="7"/>
      <c r="J1310" s="7"/>
      <c r="K1310" s="7"/>
      <c r="L1310" s="7"/>
      <c r="M1310" s="7"/>
      <c r="N1310" s="7"/>
      <c r="O1310" s="7"/>
      <c r="P1310" s="7"/>
      <c r="Q1310" s="7"/>
      <c r="R1310" s="7"/>
      <c r="S1310" s="7"/>
      <c r="T1310" s="7"/>
      <c r="U1310" s="7"/>
      <c r="V1310" s="7"/>
      <c r="W1310" s="7"/>
      <c r="X1310" s="7"/>
      <c r="Y1310" s="7"/>
      <c r="Z1310" s="7"/>
      <c r="AA1310" s="7"/>
      <c r="AB1310" s="7"/>
    </row>
    <row r="1311" spans="1:28" ht="13.2">
      <c r="A1311" s="7"/>
      <c r="B1311" s="7"/>
      <c r="C1311" s="7"/>
      <c r="D1311" s="7"/>
      <c r="E1311" s="7"/>
      <c r="F1311" s="7"/>
      <c r="G1311" s="7"/>
      <c r="H1311" s="7"/>
      <c r="I1311" s="7"/>
      <c r="J1311" s="7"/>
      <c r="K1311" s="7"/>
      <c r="L1311" s="7"/>
      <c r="M1311" s="7"/>
      <c r="N1311" s="7"/>
      <c r="O1311" s="7"/>
      <c r="P1311" s="7"/>
      <c r="Q1311" s="7"/>
      <c r="R1311" s="7"/>
      <c r="S1311" s="7"/>
      <c r="T1311" s="7"/>
      <c r="U1311" s="7"/>
      <c r="V1311" s="7"/>
      <c r="W1311" s="7"/>
      <c r="X1311" s="7"/>
      <c r="Y1311" s="7"/>
      <c r="Z1311" s="7"/>
      <c r="AA1311" s="7"/>
      <c r="AB1311" s="7"/>
    </row>
    <row r="1312" spans="1:28" ht="13.2">
      <c r="A1312" s="7"/>
      <c r="B1312" s="7"/>
      <c r="C1312" s="7"/>
      <c r="D1312" s="7"/>
      <c r="E1312" s="7"/>
      <c r="F1312" s="7"/>
      <c r="G1312" s="7"/>
      <c r="H1312" s="7"/>
      <c r="I1312" s="7"/>
      <c r="J1312" s="7"/>
      <c r="K1312" s="7"/>
      <c r="L1312" s="7"/>
      <c r="M1312" s="7"/>
      <c r="N1312" s="7"/>
      <c r="O1312" s="7"/>
      <c r="P1312" s="7"/>
      <c r="Q1312" s="7"/>
      <c r="R1312" s="7"/>
      <c r="S1312" s="7"/>
      <c r="T1312" s="7"/>
      <c r="U1312" s="7"/>
      <c r="V1312" s="7"/>
      <c r="W1312" s="7"/>
      <c r="X1312" s="7"/>
      <c r="Y1312" s="7"/>
      <c r="Z1312" s="7"/>
      <c r="AA1312" s="7"/>
      <c r="AB1312" s="7"/>
    </row>
    <row r="1313" spans="1:28" ht="13.2">
      <c r="A1313" s="7"/>
      <c r="B1313" s="7"/>
      <c r="C1313" s="7"/>
      <c r="D1313" s="7"/>
      <c r="E1313" s="7"/>
      <c r="F1313" s="7"/>
      <c r="G1313" s="7"/>
      <c r="H1313" s="7"/>
      <c r="I1313" s="7"/>
      <c r="J1313" s="7"/>
      <c r="K1313" s="7"/>
      <c r="L1313" s="7"/>
      <c r="M1313" s="7"/>
      <c r="N1313" s="7"/>
      <c r="O1313" s="7"/>
      <c r="P1313" s="7"/>
      <c r="Q1313" s="7"/>
      <c r="R1313" s="7"/>
      <c r="S1313" s="7"/>
      <c r="T1313" s="7"/>
      <c r="U1313" s="7"/>
      <c r="V1313" s="7"/>
      <c r="W1313" s="7"/>
      <c r="X1313" s="7"/>
      <c r="Y1313" s="7"/>
      <c r="Z1313" s="7"/>
      <c r="AA1313" s="7"/>
      <c r="AB1313" s="7"/>
    </row>
    <row r="1314" spans="1:28" ht="13.2">
      <c r="A1314" s="7"/>
      <c r="B1314" s="7"/>
      <c r="C1314" s="7"/>
      <c r="D1314" s="7"/>
      <c r="E1314" s="7"/>
      <c r="F1314" s="7"/>
      <c r="G1314" s="7"/>
      <c r="H1314" s="7"/>
      <c r="I1314" s="7"/>
      <c r="J1314" s="7"/>
      <c r="K1314" s="7"/>
      <c r="L1314" s="7"/>
      <c r="M1314" s="7"/>
      <c r="N1314" s="7"/>
      <c r="O1314" s="7"/>
      <c r="P1314" s="7"/>
      <c r="Q1314" s="7"/>
      <c r="R1314" s="7"/>
      <c r="S1314" s="7"/>
      <c r="T1314" s="7"/>
      <c r="U1314" s="7"/>
      <c r="V1314" s="7"/>
      <c r="W1314" s="7"/>
      <c r="X1314" s="7"/>
      <c r="Y1314" s="7"/>
      <c r="Z1314" s="7"/>
      <c r="AA1314" s="7"/>
      <c r="AB1314" s="7"/>
    </row>
    <row r="1315" spans="1:28" ht="13.2">
      <c r="A1315" s="7"/>
      <c r="B1315" s="7"/>
      <c r="C1315" s="7"/>
      <c r="D1315" s="7"/>
      <c r="E1315" s="7"/>
      <c r="F1315" s="7"/>
      <c r="G1315" s="7"/>
      <c r="H1315" s="7"/>
      <c r="I1315" s="7"/>
      <c r="J1315" s="7"/>
      <c r="K1315" s="7"/>
      <c r="L1315" s="7"/>
      <c r="M1315" s="7"/>
      <c r="N1315" s="7"/>
      <c r="O1315" s="7"/>
      <c r="P1315" s="7"/>
      <c r="Q1315" s="7"/>
      <c r="R1315" s="7"/>
      <c r="S1315" s="7"/>
      <c r="T1315" s="7"/>
      <c r="U1315" s="7"/>
      <c r="V1315" s="7"/>
      <c r="W1315" s="7"/>
      <c r="X1315" s="7"/>
      <c r="Y1315" s="7"/>
      <c r="Z1315" s="7"/>
      <c r="AA1315" s="7"/>
      <c r="AB1315" s="7"/>
    </row>
    <row r="1316" spans="1:28" ht="13.2">
      <c r="A1316" s="7"/>
      <c r="B1316" s="7"/>
      <c r="C1316" s="7"/>
      <c r="D1316" s="7"/>
      <c r="E1316" s="7"/>
      <c r="F1316" s="7"/>
      <c r="G1316" s="7"/>
      <c r="H1316" s="7"/>
      <c r="I1316" s="7"/>
      <c r="J1316" s="7"/>
      <c r="K1316" s="7"/>
      <c r="L1316" s="7"/>
      <c r="M1316" s="7"/>
      <c r="N1316" s="7"/>
      <c r="O1316" s="7"/>
      <c r="P1316" s="7"/>
      <c r="Q1316" s="7"/>
      <c r="R1316" s="7"/>
      <c r="S1316" s="7"/>
      <c r="T1316" s="7"/>
      <c r="U1316" s="7"/>
      <c r="V1316" s="7"/>
      <c r="W1316" s="7"/>
      <c r="X1316" s="7"/>
      <c r="Y1316" s="7"/>
      <c r="Z1316" s="7"/>
      <c r="AA1316" s="7"/>
      <c r="AB1316" s="7"/>
    </row>
    <row r="1317" spans="1:28" ht="13.2">
      <c r="A1317" s="7"/>
      <c r="B1317" s="7"/>
      <c r="C1317" s="7"/>
      <c r="D1317" s="7"/>
      <c r="E1317" s="7"/>
      <c r="F1317" s="7"/>
      <c r="G1317" s="7"/>
      <c r="H1317" s="7"/>
      <c r="I1317" s="7"/>
      <c r="J1317" s="7"/>
      <c r="K1317" s="7"/>
      <c r="L1317" s="7"/>
      <c r="M1317" s="7"/>
      <c r="N1317" s="7"/>
      <c r="O1317" s="7"/>
      <c r="P1317" s="7"/>
      <c r="Q1317" s="7"/>
      <c r="R1317" s="7"/>
      <c r="S1317" s="7"/>
      <c r="T1317" s="7"/>
      <c r="U1317" s="7"/>
      <c r="V1317" s="7"/>
      <c r="W1317" s="7"/>
      <c r="X1317" s="7"/>
      <c r="Y1317" s="7"/>
      <c r="Z1317" s="7"/>
      <c r="AA1317" s="7"/>
      <c r="AB1317" s="7"/>
    </row>
    <row r="1318" spans="1:28" ht="13.2">
      <c r="A1318" s="7"/>
      <c r="B1318" s="7"/>
      <c r="C1318" s="7"/>
      <c r="D1318" s="7"/>
      <c r="E1318" s="7"/>
      <c r="F1318" s="7"/>
      <c r="G1318" s="7"/>
      <c r="H1318" s="7"/>
      <c r="I1318" s="7"/>
      <c r="J1318" s="7"/>
      <c r="K1318" s="7"/>
      <c r="L1318" s="7"/>
      <c r="M1318" s="7"/>
      <c r="N1318" s="7"/>
      <c r="O1318" s="7"/>
      <c r="P1318" s="7"/>
      <c r="Q1318" s="7"/>
      <c r="R1318" s="7"/>
      <c r="S1318" s="7"/>
      <c r="T1318" s="7"/>
      <c r="U1318" s="7"/>
      <c r="V1318" s="7"/>
      <c r="W1318" s="7"/>
      <c r="X1318" s="7"/>
      <c r="Y1318" s="7"/>
      <c r="Z1318" s="7"/>
      <c r="AA1318" s="7"/>
      <c r="AB1318" s="7"/>
    </row>
    <row r="1319" spans="1:28" ht="13.2">
      <c r="A1319" s="7"/>
      <c r="B1319" s="7"/>
      <c r="C1319" s="7"/>
      <c r="D1319" s="7"/>
      <c r="E1319" s="7"/>
      <c r="F1319" s="7"/>
      <c r="G1319" s="7"/>
      <c r="H1319" s="7"/>
      <c r="I1319" s="7"/>
      <c r="J1319" s="7"/>
      <c r="K1319" s="7"/>
      <c r="L1319" s="7"/>
      <c r="M1319" s="7"/>
      <c r="N1319" s="7"/>
      <c r="O1319" s="7"/>
      <c r="P1319" s="7"/>
      <c r="Q1319" s="7"/>
      <c r="R1319" s="7"/>
      <c r="S1319" s="7"/>
      <c r="T1319" s="7"/>
      <c r="U1319" s="7"/>
      <c r="V1319" s="7"/>
      <c r="W1319" s="7"/>
      <c r="X1319" s="7"/>
      <c r="Y1319" s="7"/>
      <c r="Z1319" s="7"/>
      <c r="AA1319" s="7"/>
      <c r="AB1319" s="7"/>
    </row>
    <row r="1320" spans="1:28" ht="13.2">
      <c r="A1320" s="7"/>
      <c r="B1320" s="7"/>
      <c r="C1320" s="7"/>
      <c r="D1320" s="7"/>
      <c r="E1320" s="7"/>
      <c r="F1320" s="7"/>
      <c r="G1320" s="7"/>
      <c r="H1320" s="7"/>
      <c r="I1320" s="7"/>
      <c r="J1320" s="7"/>
      <c r="K1320" s="7"/>
      <c r="L1320" s="7"/>
      <c r="M1320" s="7"/>
      <c r="N1320" s="7"/>
      <c r="O1320" s="7"/>
      <c r="P1320" s="7"/>
      <c r="Q1320" s="7"/>
      <c r="R1320" s="7"/>
      <c r="S1320" s="7"/>
      <c r="T1320" s="7"/>
      <c r="U1320" s="7"/>
      <c r="V1320" s="7"/>
      <c r="W1320" s="7"/>
      <c r="X1320" s="7"/>
      <c r="Y1320" s="7"/>
      <c r="Z1320" s="7"/>
      <c r="AA1320" s="7"/>
      <c r="AB1320" s="7"/>
    </row>
    <row r="1321" spans="1:28" ht="13.2">
      <c r="A1321" s="7"/>
      <c r="B1321" s="7"/>
      <c r="C1321" s="7"/>
      <c r="D1321" s="7"/>
      <c r="E1321" s="7"/>
      <c r="F1321" s="7"/>
      <c r="G1321" s="7"/>
      <c r="H1321" s="7"/>
      <c r="I1321" s="7"/>
      <c r="J1321" s="7"/>
      <c r="K1321" s="7"/>
      <c r="L1321" s="7"/>
      <c r="M1321" s="7"/>
      <c r="N1321" s="7"/>
      <c r="O1321" s="7"/>
      <c r="P1321" s="7"/>
      <c r="Q1321" s="7"/>
      <c r="R1321" s="7"/>
      <c r="S1321" s="7"/>
      <c r="T1321" s="7"/>
      <c r="U1321" s="7"/>
      <c r="V1321" s="7"/>
      <c r="W1321" s="7"/>
      <c r="X1321" s="7"/>
      <c r="Y1321" s="7"/>
      <c r="Z1321" s="7"/>
      <c r="AA1321" s="7"/>
      <c r="AB1321" s="7"/>
    </row>
    <row r="1322" spans="1:28" ht="13.2">
      <c r="A1322" s="7"/>
      <c r="B1322" s="7"/>
      <c r="C1322" s="7"/>
      <c r="D1322" s="7"/>
      <c r="E1322" s="7"/>
      <c r="F1322" s="7"/>
      <c r="G1322" s="7"/>
      <c r="H1322" s="7"/>
      <c r="I1322" s="7"/>
      <c r="J1322" s="7"/>
      <c r="K1322" s="7"/>
      <c r="L1322" s="7"/>
      <c r="M1322" s="7"/>
      <c r="N1322" s="7"/>
      <c r="O1322" s="7"/>
      <c r="P1322" s="7"/>
      <c r="Q1322" s="7"/>
      <c r="R1322" s="7"/>
      <c r="S1322" s="7"/>
      <c r="T1322" s="7"/>
      <c r="U1322" s="7"/>
      <c r="V1322" s="7"/>
      <c r="W1322" s="7"/>
      <c r="X1322" s="7"/>
      <c r="Y1322" s="7"/>
      <c r="Z1322" s="7"/>
      <c r="AA1322" s="7"/>
      <c r="AB1322" s="7"/>
    </row>
    <row r="1323" spans="1:28" ht="13.2">
      <c r="A1323" s="7"/>
      <c r="B1323" s="7"/>
      <c r="C1323" s="7"/>
      <c r="D1323" s="7"/>
      <c r="E1323" s="7"/>
      <c r="F1323" s="7"/>
      <c r="G1323" s="7"/>
      <c r="H1323" s="7"/>
      <c r="I1323" s="7"/>
      <c r="J1323" s="7"/>
      <c r="K1323" s="7"/>
      <c r="L1323" s="7"/>
      <c r="M1323" s="7"/>
      <c r="N1323" s="7"/>
      <c r="O1323" s="7"/>
      <c r="P1323" s="7"/>
      <c r="Q1323" s="7"/>
      <c r="R1323" s="7"/>
      <c r="S1323" s="7"/>
      <c r="T1323" s="7"/>
      <c r="U1323" s="7"/>
      <c r="V1323" s="7"/>
      <c r="W1323" s="7"/>
      <c r="X1323" s="7"/>
      <c r="Y1323" s="7"/>
      <c r="Z1323" s="7"/>
      <c r="AA1323" s="7"/>
      <c r="AB1323" s="7"/>
    </row>
    <row r="1324" spans="1:28" ht="13.2">
      <c r="A1324" s="7"/>
      <c r="B1324" s="7"/>
      <c r="C1324" s="7"/>
      <c r="D1324" s="7"/>
      <c r="E1324" s="7"/>
      <c r="F1324" s="7"/>
      <c r="G1324" s="7"/>
      <c r="H1324" s="7"/>
      <c r="I1324" s="7"/>
      <c r="J1324" s="7"/>
      <c r="K1324" s="7"/>
      <c r="L1324" s="7"/>
      <c r="M1324" s="7"/>
      <c r="N1324" s="7"/>
      <c r="O1324" s="7"/>
      <c r="P1324" s="7"/>
      <c r="Q1324" s="7"/>
      <c r="R1324" s="7"/>
      <c r="S1324" s="7"/>
      <c r="T1324" s="7"/>
      <c r="U1324" s="7"/>
      <c r="V1324" s="7"/>
      <c r="W1324" s="7"/>
      <c r="X1324" s="7"/>
      <c r="Y1324" s="7"/>
      <c r="Z1324" s="7"/>
      <c r="AA1324" s="7"/>
      <c r="AB1324" s="7"/>
    </row>
    <row r="1325" spans="1:28" ht="13.2">
      <c r="A1325" s="7"/>
      <c r="B1325" s="7"/>
      <c r="C1325" s="7"/>
      <c r="D1325" s="7"/>
      <c r="E1325" s="7"/>
      <c r="F1325" s="7"/>
      <c r="G1325" s="7"/>
      <c r="H1325" s="7"/>
      <c r="I1325" s="7"/>
      <c r="J1325" s="7"/>
      <c r="K1325" s="7"/>
      <c r="L1325" s="7"/>
      <c r="M1325" s="7"/>
      <c r="N1325" s="7"/>
      <c r="O1325" s="7"/>
      <c r="P1325" s="7"/>
      <c r="Q1325" s="7"/>
      <c r="R1325" s="7"/>
      <c r="S1325" s="7"/>
      <c r="T1325" s="7"/>
      <c r="U1325" s="7"/>
      <c r="V1325" s="7"/>
      <c r="W1325" s="7"/>
      <c r="X1325" s="7"/>
      <c r="Y1325" s="7"/>
      <c r="Z1325" s="7"/>
      <c r="AA1325" s="7"/>
      <c r="AB1325" s="7"/>
    </row>
    <row r="1326" spans="1:28" ht="13.2">
      <c r="A1326" s="7"/>
      <c r="B1326" s="7"/>
      <c r="C1326" s="7"/>
      <c r="D1326" s="7"/>
      <c r="E1326" s="7"/>
      <c r="F1326" s="7"/>
      <c r="G1326" s="7"/>
      <c r="H1326" s="7"/>
      <c r="I1326" s="7"/>
      <c r="J1326" s="7"/>
      <c r="K1326" s="7"/>
      <c r="L1326" s="7"/>
      <c r="M1326" s="7"/>
      <c r="N1326" s="7"/>
      <c r="O1326" s="7"/>
      <c r="P1326" s="7"/>
      <c r="Q1326" s="7"/>
      <c r="R1326" s="7"/>
      <c r="S1326" s="7"/>
      <c r="T1326" s="7"/>
      <c r="U1326" s="7"/>
      <c r="V1326" s="7"/>
      <c r="W1326" s="7"/>
      <c r="X1326" s="7"/>
      <c r="Y1326" s="7"/>
      <c r="Z1326" s="7"/>
      <c r="AA1326" s="7"/>
      <c r="AB1326" s="7"/>
    </row>
    <row r="1327" spans="1:28" ht="13.2">
      <c r="A1327" s="7"/>
      <c r="B1327" s="7"/>
      <c r="C1327" s="7"/>
      <c r="D1327" s="7"/>
      <c r="E1327" s="7"/>
      <c r="F1327" s="7"/>
      <c r="G1327" s="7"/>
      <c r="H1327" s="7"/>
      <c r="I1327" s="7"/>
      <c r="J1327" s="7"/>
      <c r="K1327" s="7"/>
      <c r="L1327" s="7"/>
      <c r="M1327" s="7"/>
      <c r="N1327" s="7"/>
      <c r="O1327" s="7"/>
      <c r="P1327" s="7"/>
      <c r="Q1327" s="7"/>
      <c r="R1327" s="7"/>
      <c r="S1327" s="7"/>
      <c r="T1327" s="7"/>
      <c r="U1327" s="7"/>
      <c r="V1327" s="7"/>
      <c r="W1327" s="7"/>
      <c r="X1327" s="7"/>
      <c r="Y1327" s="7"/>
      <c r="Z1327" s="7"/>
      <c r="AA1327" s="7"/>
      <c r="AB1327" s="7"/>
    </row>
    <row r="1328" spans="1:28" ht="13.2">
      <c r="A1328" s="7"/>
      <c r="B1328" s="7"/>
      <c r="C1328" s="7"/>
      <c r="D1328" s="7"/>
      <c r="E1328" s="7"/>
      <c r="F1328" s="7"/>
      <c r="G1328" s="7"/>
      <c r="H1328" s="7"/>
      <c r="I1328" s="7"/>
      <c r="J1328" s="7"/>
      <c r="K1328" s="7"/>
      <c r="L1328" s="7"/>
      <c r="M1328" s="7"/>
      <c r="N1328" s="7"/>
      <c r="O1328" s="7"/>
      <c r="P1328" s="7"/>
      <c r="Q1328" s="7"/>
      <c r="R1328" s="7"/>
      <c r="S1328" s="7"/>
      <c r="T1328" s="7"/>
      <c r="U1328" s="7"/>
      <c r="V1328" s="7"/>
      <c r="W1328" s="7"/>
      <c r="X1328" s="7"/>
      <c r="Y1328" s="7"/>
      <c r="Z1328" s="7"/>
      <c r="AA1328" s="7"/>
      <c r="AB1328" s="7"/>
    </row>
    <row r="1329" spans="1:28" ht="13.2">
      <c r="A1329" s="7"/>
      <c r="B1329" s="7"/>
      <c r="C1329" s="7"/>
      <c r="D1329" s="7"/>
      <c r="E1329" s="7"/>
      <c r="F1329" s="7"/>
      <c r="G1329" s="7"/>
      <c r="H1329" s="7"/>
      <c r="I1329" s="7"/>
      <c r="J1329" s="7"/>
      <c r="K1329" s="7"/>
      <c r="L1329" s="7"/>
      <c r="M1329" s="7"/>
      <c r="N1329" s="7"/>
      <c r="O1329" s="7"/>
      <c r="P1329" s="7"/>
      <c r="Q1329" s="7"/>
      <c r="R1329" s="7"/>
      <c r="S1329" s="7"/>
      <c r="T1329" s="7"/>
      <c r="U1329" s="7"/>
      <c r="V1329" s="7"/>
      <c r="W1329" s="7"/>
      <c r="X1329" s="7"/>
      <c r="Y1329" s="7"/>
      <c r="Z1329" s="7"/>
      <c r="AA1329" s="7"/>
      <c r="AB1329" s="7"/>
    </row>
    <row r="1330" spans="1:28" ht="13.2">
      <c r="A1330" s="7"/>
      <c r="B1330" s="7"/>
      <c r="C1330" s="7"/>
      <c r="D1330" s="7"/>
      <c r="E1330" s="7"/>
      <c r="F1330" s="7"/>
      <c r="G1330" s="7"/>
      <c r="H1330" s="7"/>
      <c r="I1330" s="7"/>
      <c r="J1330" s="7"/>
      <c r="K1330" s="7"/>
      <c r="L1330" s="7"/>
      <c r="M1330" s="7"/>
      <c r="N1330" s="7"/>
      <c r="O1330" s="7"/>
      <c r="P1330" s="7"/>
      <c r="Q1330" s="7"/>
      <c r="R1330" s="7"/>
      <c r="S1330" s="7"/>
      <c r="T1330" s="7"/>
      <c r="U1330" s="7"/>
      <c r="V1330" s="7"/>
      <c r="W1330" s="7"/>
      <c r="X1330" s="7"/>
      <c r="Y1330" s="7"/>
      <c r="Z1330" s="7"/>
      <c r="AA1330" s="7"/>
      <c r="AB1330" s="7"/>
    </row>
    <row r="1331" spans="1:28" ht="13.2">
      <c r="A1331" s="7"/>
      <c r="B1331" s="7"/>
      <c r="C1331" s="7"/>
      <c r="D1331" s="7"/>
      <c r="E1331" s="7"/>
      <c r="F1331" s="7"/>
      <c r="G1331" s="7"/>
      <c r="H1331" s="7"/>
      <c r="I1331" s="7"/>
      <c r="J1331" s="7"/>
      <c r="K1331" s="7"/>
      <c r="L1331" s="7"/>
      <c r="M1331" s="7"/>
      <c r="N1331" s="7"/>
      <c r="O1331" s="7"/>
      <c r="P1331" s="7"/>
      <c r="Q1331" s="7"/>
      <c r="R1331" s="7"/>
      <c r="S1331" s="7"/>
      <c r="T1331" s="7"/>
      <c r="U1331" s="7"/>
      <c r="V1331" s="7"/>
      <c r="W1331" s="7"/>
      <c r="X1331" s="7"/>
      <c r="Y1331" s="7"/>
      <c r="Z1331" s="7"/>
      <c r="AA1331" s="7"/>
      <c r="AB1331" s="7"/>
    </row>
    <row r="1332" spans="1:28" ht="13.2">
      <c r="A1332" s="7"/>
      <c r="B1332" s="7"/>
      <c r="C1332" s="7"/>
      <c r="D1332" s="7"/>
      <c r="E1332" s="7"/>
      <c r="F1332" s="7"/>
      <c r="G1332" s="7"/>
      <c r="H1332" s="7"/>
      <c r="I1332" s="7"/>
      <c r="J1332" s="7"/>
      <c r="K1332" s="7"/>
      <c r="L1332" s="7"/>
      <c r="M1332" s="7"/>
      <c r="N1332" s="7"/>
      <c r="O1332" s="7"/>
      <c r="P1332" s="7"/>
      <c r="Q1332" s="7"/>
      <c r="R1332" s="7"/>
      <c r="S1332" s="7"/>
      <c r="T1332" s="7"/>
      <c r="U1332" s="7"/>
      <c r="V1332" s="7"/>
      <c r="W1332" s="7"/>
      <c r="X1332" s="7"/>
      <c r="Y1332" s="7"/>
      <c r="Z1332" s="7"/>
      <c r="AA1332" s="7"/>
      <c r="AB1332" s="7"/>
    </row>
    <row r="1333" spans="1:28" ht="13.2">
      <c r="A1333" s="7"/>
      <c r="B1333" s="7"/>
      <c r="C1333" s="7"/>
      <c r="D1333" s="7"/>
      <c r="E1333" s="7"/>
      <c r="F1333" s="7"/>
      <c r="G1333" s="7"/>
      <c r="H1333" s="7"/>
      <c r="I1333" s="7"/>
      <c r="J1333" s="7"/>
      <c r="K1333" s="7"/>
      <c r="L1333" s="7"/>
      <c r="M1333" s="7"/>
      <c r="N1333" s="7"/>
      <c r="O1333" s="7"/>
      <c r="P1333" s="7"/>
      <c r="Q1333" s="7"/>
      <c r="R1333" s="7"/>
      <c r="S1333" s="7"/>
      <c r="T1333" s="7"/>
      <c r="U1333" s="7"/>
      <c r="V1333" s="7"/>
      <c r="W1333" s="7"/>
      <c r="X1333" s="7"/>
      <c r="Y1333" s="7"/>
      <c r="Z1333" s="7"/>
      <c r="AA1333" s="7"/>
      <c r="AB1333" s="7"/>
    </row>
    <row r="1334" spans="1:28" ht="13.2">
      <c r="A1334" s="7"/>
      <c r="B1334" s="7"/>
      <c r="C1334" s="7"/>
      <c r="D1334" s="7"/>
      <c r="E1334" s="7"/>
      <c r="F1334" s="7"/>
      <c r="G1334" s="7"/>
      <c r="H1334" s="7"/>
      <c r="I1334" s="7"/>
      <c r="J1334" s="7"/>
      <c r="K1334" s="7"/>
      <c r="L1334" s="7"/>
      <c r="M1334" s="7"/>
      <c r="N1334" s="7"/>
      <c r="O1334" s="7"/>
      <c r="P1334" s="7"/>
      <c r="Q1334" s="7"/>
      <c r="R1334" s="7"/>
      <c r="S1334" s="7"/>
      <c r="T1334" s="7"/>
      <c r="U1334" s="7"/>
      <c r="V1334" s="7"/>
      <c r="W1334" s="7"/>
      <c r="X1334" s="7"/>
      <c r="Y1334" s="7"/>
      <c r="Z1334" s="7"/>
      <c r="AA1334" s="7"/>
      <c r="AB1334" s="7"/>
    </row>
    <row r="1335" spans="1:28" ht="13.2">
      <c r="A1335" s="7"/>
      <c r="B1335" s="7"/>
      <c r="C1335" s="7"/>
      <c r="D1335" s="7"/>
      <c r="E1335" s="7"/>
      <c r="F1335" s="7"/>
      <c r="G1335" s="7"/>
      <c r="H1335" s="7"/>
      <c r="I1335" s="7"/>
      <c r="J1335" s="7"/>
      <c r="K1335" s="7"/>
      <c r="L1335" s="7"/>
      <c r="M1335" s="7"/>
      <c r="N1335" s="7"/>
      <c r="O1335" s="7"/>
      <c r="P1335" s="7"/>
      <c r="Q1335" s="7"/>
      <c r="R1335" s="7"/>
      <c r="S1335" s="7"/>
      <c r="T1335" s="7"/>
      <c r="U1335" s="7"/>
      <c r="V1335" s="7"/>
      <c r="W1335" s="7"/>
      <c r="X1335" s="7"/>
      <c r="Y1335" s="7"/>
      <c r="Z1335" s="7"/>
      <c r="AA1335" s="7"/>
      <c r="AB1335" s="7"/>
    </row>
    <row r="1336" spans="1:28" ht="13.2">
      <c r="A1336" s="7"/>
      <c r="B1336" s="7"/>
      <c r="C1336" s="7"/>
      <c r="D1336" s="7"/>
      <c r="E1336" s="7"/>
      <c r="F1336" s="7"/>
      <c r="G1336" s="7"/>
      <c r="H1336" s="7"/>
      <c r="I1336" s="7"/>
      <c r="J1336" s="7"/>
      <c r="K1336" s="7"/>
      <c r="L1336" s="7"/>
      <c r="M1336" s="7"/>
      <c r="N1336" s="7"/>
      <c r="O1336" s="7"/>
      <c r="P1336" s="7"/>
      <c r="Q1336" s="7"/>
      <c r="R1336" s="7"/>
      <c r="S1336" s="7"/>
      <c r="T1336" s="7"/>
      <c r="U1336" s="7"/>
      <c r="V1336" s="7"/>
      <c r="W1336" s="7"/>
      <c r="X1336" s="7"/>
      <c r="Y1336" s="7"/>
      <c r="Z1336" s="7"/>
      <c r="AA1336" s="7"/>
      <c r="AB1336" s="7"/>
    </row>
    <row r="1337" spans="1:28" ht="13.2">
      <c r="A1337" s="7"/>
      <c r="B1337" s="7"/>
      <c r="C1337" s="7"/>
      <c r="D1337" s="7"/>
      <c r="E1337" s="7"/>
      <c r="F1337" s="7"/>
      <c r="G1337" s="7"/>
      <c r="H1337" s="7"/>
      <c r="I1337" s="7"/>
      <c r="J1337" s="7"/>
      <c r="K1337" s="7"/>
      <c r="L1337" s="7"/>
      <c r="M1337" s="7"/>
      <c r="N1337" s="7"/>
      <c r="O1337" s="7"/>
      <c r="P1337" s="7"/>
      <c r="Q1337" s="7"/>
      <c r="R1337" s="7"/>
      <c r="S1337" s="7"/>
      <c r="T1337" s="7"/>
      <c r="U1337" s="7"/>
      <c r="V1337" s="7"/>
      <c r="W1337" s="7"/>
      <c r="X1337" s="7"/>
      <c r="Y1337" s="7"/>
      <c r="Z1337" s="7"/>
      <c r="AA1337" s="7"/>
      <c r="AB1337" s="7"/>
    </row>
    <row r="1338" spans="1:28" ht="13.2">
      <c r="A1338" s="7"/>
      <c r="B1338" s="7"/>
      <c r="C1338" s="7"/>
      <c r="D1338" s="7"/>
      <c r="E1338" s="7"/>
      <c r="F1338" s="7"/>
      <c r="G1338" s="7"/>
      <c r="H1338" s="7"/>
      <c r="I1338" s="7"/>
      <c r="J1338" s="7"/>
      <c r="K1338" s="7"/>
      <c r="L1338" s="7"/>
      <c r="M1338" s="7"/>
      <c r="N1338" s="7"/>
      <c r="O1338" s="7"/>
      <c r="P1338" s="7"/>
      <c r="Q1338" s="7"/>
      <c r="R1338" s="7"/>
      <c r="S1338" s="7"/>
      <c r="T1338" s="7"/>
      <c r="U1338" s="7"/>
      <c r="V1338" s="7"/>
      <c r="W1338" s="7"/>
      <c r="X1338" s="7"/>
      <c r="Y1338" s="7"/>
      <c r="Z1338" s="7"/>
      <c r="AA1338" s="7"/>
      <c r="AB1338" s="7"/>
    </row>
    <row r="1339" spans="1:28" ht="13.2">
      <c r="A1339" s="7"/>
      <c r="B1339" s="7"/>
      <c r="C1339" s="7"/>
      <c r="D1339" s="7"/>
      <c r="E1339" s="7"/>
      <c r="F1339" s="7"/>
      <c r="G1339" s="7"/>
      <c r="H1339" s="7"/>
      <c r="I1339" s="7"/>
      <c r="J1339" s="7"/>
      <c r="K1339" s="7"/>
      <c r="L1339" s="7"/>
      <c r="M1339" s="7"/>
      <c r="N1339" s="7"/>
      <c r="O1339" s="7"/>
      <c r="P1339" s="7"/>
      <c r="Q1339" s="7"/>
      <c r="R1339" s="7"/>
      <c r="S1339" s="7"/>
      <c r="T1339" s="7"/>
      <c r="U1339" s="7"/>
      <c r="V1339" s="7"/>
      <c r="W1339" s="7"/>
      <c r="X1339" s="7"/>
      <c r="Y1339" s="7"/>
      <c r="Z1339" s="7"/>
      <c r="AA1339" s="7"/>
      <c r="AB1339" s="7"/>
    </row>
    <row r="1340" spans="1:28" ht="13.2">
      <c r="A1340" s="7"/>
      <c r="B1340" s="7"/>
      <c r="C1340" s="7"/>
      <c r="D1340" s="7"/>
      <c r="E1340" s="7"/>
      <c r="F1340" s="7"/>
      <c r="G1340" s="7"/>
      <c r="H1340" s="7"/>
      <c r="I1340" s="7"/>
      <c r="J1340" s="7"/>
      <c r="K1340" s="7"/>
      <c r="L1340" s="7"/>
      <c r="M1340" s="7"/>
      <c r="N1340" s="7"/>
      <c r="O1340" s="7"/>
      <c r="P1340" s="7"/>
      <c r="Q1340" s="7"/>
      <c r="R1340" s="7"/>
      <c r="S1340" s="7"/>
      <c r="T1340" s="7"/>
      <c r="U1340" s="7"/>
      <c r="V1340" s="7"/>
      <c r="W1340" s="7"/>
      <c r="X1340" s="7"/>
      <c r="Y1340" s="7"/>
      <c r="Z1340" s="7"/>
      <c r="AA1340" s="7"/>
      <c r="AB1340" s="7"/>
    </row>
    <row r="1341" spans="1:28" ht="13.2">
      <c r="A1341" s="7"/>
      <c r="B1341" s="7"/>
      <c r="C1341" s="7"/>
      <c r="D1341" s="7"/>
      <c r="E1341" s="7"/>
      <c r="F1341" s="7"/>
      <c r="G1341" s="7"/>
      <c r="H1341" s="7"/>
      <c r="I1341" s="7"/>
      <c r="J1341" s="7"/>
      <c r="K1341" s="7"/>
      <c r="L1341" s="7"/>
      <c r="M1341" s="7"/>
      <c r="N1341" s="7"/>
      <c r="O1341" s="7"/>
      <c r="P1341" s="7"/>
      <c r="Q1341" s="7"/>
      <c r="R1341" s="7"/>
      <c r="S1341" s="7"/>
      <c r="T1341" s="7"/>
      <c r="U1341" s="7"/>
      <c r="V1341" s="7"/>
      <c r="W1341" s="7"/>
      <c r="X1341" s="7"/>
      <c r="Y1341" s="7"/>
      <c r="Z1341" s="7"/>
      <c r="AA1341" s="7"/>
      <c r="AB1341" s="7"/>
    </row>
    <row r="1342" spans="1:28" ht="13.2">
      <c r="A1342" s="7"/>
      <c r="B1342" s="7"/>
      <c r="C1342" s="7"/>
      <c r="D1342" s="7"/>
      <c r="E1342" s="7"/>
      <c r="F1342" s="7"/>
      <c r="G1342" s="7"/>
      <c r="H1342" s="7"/>
      <c r="I1342" s="7"/>
      <c r="J1342" s="7"/>
      <c r="K1342" s="7"/>
      <c r="L1342" s="7"/>
      <c r="M1342" s="7"/>
      <c r="N1342" s="7"/>
      <c r="O1342" s="7"/>
      <c r="P1342" s="7"/>
      <c r="Q1342" s="7"/>
      <c r="R1342" s="7"/>
      <c r="S1342" s="7"/>
      <c r="T1342" s="7"/>
      <c r="U1342" s="7"/>
      <c r="V1342" s="7"/>
      <c r="W1342" s="7"/>
      <c r="X1342" s="7"/>
      <c r="Y1342" s="7"/>
      <c r="Z1342" s="7"/>
      <c r="AA1342" s="7"/>
      <c r="AB1342" s="7"/>
    </row>
    <row r="1343" spans="1:28" ht="13.2">
      <c r="A1343" s="7"/>
      <c r="B1343" s="7"/>
      <c r="C1343" s="7"/>
      <c r="D1343" s="7"/>
      <c r="E1343" s="7"/>
      <c r="F1343" s="7"/>
      <c r="G1343" s="7"/>
      <c r="H1343" s="7"/>
      <c r="I1343" s="7"/>
      <c r="J1343" s="7"/>
      <c r="K1343" s="7"/>
      <c r="L1343" s="7"/>
      <c r="M1343" s="7"/>
      <c r="N1343" s="7"/>
      <c r="O1343" s="7"/>
      <c r="P1343" s="7"/>
      <c r="Q1343" s="7"/>
      <c r="R1343" s="7"/>
      <c r="S1343" s="7"/>
      <c r="T1343" s="7"/>
      <c r="U1343" s="7"/>
      <c r="V1343" s="7"/>
      <c r="W1343" s="7"/>
      <c r="X1343" s="7"/>
      <c r="Y1343" s="7"/>
      <c r="Z1343" s="7"/>
      <c r="AA1343" s="7"/>
      <c r="AB1343" s="7"/>
    </row>
    <row r="1344" spans="1:28" ht="13.2">
      <c r="A1344" s="7"/>
      <c r="B1344" s="7"/>
      <c r="C1344" s="7"/>
      <c r="D1344" s="7"/>
      <c r="E1344" s="7"/>
      <c r="F1344" s="7"/>
      <c r="G1344" s="7"/>
      <c r="H1344" s="7"/>
      <c r="I1344" s="7"/>
      <c r="J1344" s="7"/>
      <c r="K1344" s="7"/>
      <c r="L1344" s="7"/>
      <c r="M1344" s="7"/>
      <c r="N1344" s="7"/>
      <c r="O1344" s="7"/>
      <c r="P1344" s="7"/>
      <c r="Q1344" s="7"/>
      <c r="R1344" s="7"/>
      <c r="S1344" s="7"/>
      <c r="T1344" s="7"/>
      <c r="U1344" s="7"/>
      <c r="V1344" s="7"/>
      <c r="W1344" s="7"/>
      <c r="X1344" s="7"/>
      <c r="Y1344" s="7"/>
      <c r="Z1344" s="7"/>
      <c r="AA1344" s="7"/>
      <c r="AB1344" s="7"/>
    </row>
    <row r="1345" spans="1:28" ht="13.2">
      <c r="A1345" s="7"/>
      <c r="B1345" s="7"/>
      <c r="C1345" s="7"/>
      <c r="D1345" s="7"/>
      <c r="E1345" s="7"/>
      <c r="F1345" s="7"/>
      <c r="G1345" s="7"/>
      <c r="H1345" s="7"/>
      <c r="I1345" s="7"/>
      <c r="J1345" s="7"/>
      <c r="K1345" s="7"/>
      <c r="L1345" s="7"/>
      <c r="M1345" s="7"/>
      <c r="N1345" s="7"/>
      <c r="O1345" s="7"/>
      <c r="P1345" s="7"/>
      <c r="Q1345" s="7"/>
      <c r="R1345" s="7"/>
      <c r="S1345" s="7"/>
      <c r="T1345" s="7"/>
      <c r="U1345" s="7"/>
      <c r="V1345" s="7"/>
      <c r="W1345" s="7"/>
      <c r="X1345" s="7"/>
      <c r="Y1345" s="7"/>
      <c r="Z1345" s="7"/>
      <c r="AA1345" s="7"/>
      <c r="AB1345" s="7"/>
    </row>
    <row r="1346" spans="1:28" ht="13.2">
      <c r="A1346" s="7"/>
      <c r="B1346" s="7"/>
      <c r="C1346" s="7"/>
      <c r="D1346" s="7"/>
      <c r="E1346" s="7"/>
      <c r="F1346" s="7"/>
      <c r="G1346" s="7"/>
      <c r="H1346" s="7"/>
      <c r="I1346" s="7"/>
      <c r="J1346" s="7"/>
      <c r="K1346" s="7"/>
      <c r="L1346" s="7"/>
      <c r="M1346" s="7"/>
      <c r="N1346" s="7"/>
      <c r="O1346" s="7"/>
      <c r="P1346" s="7"/>
      <c r="Q1346" s="7"/>
      <c r="R1346" s="7"/>
      <c r="S1346" s="7"/>
      <c r="T1346" s="7"/>
      <c r="U1346" s="7"/>
      <c r="V1346" s="7"/>
      <c r="W1346" s="7"/>
      <c r="X1346" s="7"/>
      <c r="Y1346" s="7"/>
      <c r="Z1346" s="7"/>
      <c r="AA1346" s="7"/>
      <c r="AB1346" s="7"/>
    </row>
    <row r="1347" spans="1:28" ht="13.2">
      <c r="A1347" s="7"/>
      <c r="B1347" s="7"/>
      <c r="C1347" s="7"/>
      <c r="D1347" s="7"/>
      <c r="E1347" s="7"/>
      <c r="F1347" s="7"/>
      <c r="G1347" s="7"/>
      <c r="H1347" s="7"/>
      <c r="I1347" s="7"/>
      <c r="J1347" s="7"/>
      <c r="K1347" s="7"/>
      <c r="L1347" s="7"/>
      <c r="M1347" s="7"/>
      <c r="N1347" s="7"/>
      <c r="O1347" s="7"/>
      <c r="P1347" s="7"/>
      <c r="Q1347" s="7"/>
      <c r="R1347" s="7"/>
      <c r="S1347" s="7"/>
      <c r="T1347" s="7"/>
      <c r="U1347" s="7"/>
      <c r="V1347" s="7"/>
      <c r="W1347" s="7"/>
      <c r="X1347" s="7"/>
      <c r="Y1347" s="7"/>
      <c r="Z1347" s="7"/>
      <c r="AA1347" s="7"/>
      <c r="AB1347" s="7"/>
    </row>
    <row r="1348" spans="1:28" ht="13.2">
      <c r="A1348" s="7"/>
      <c r="B1348" s="7"/>
      <c r="C1348" s="7"/>
      <c r="D1348" s="7"/>
      <c r="E1348" s="7"/>
      <c r="F1348" s="7"/>
      <c r="G1348" s="7"/>
      <c r="H1348" s="7"/>
      <c r="I1348" s="7"/>
      <c r="J1348" s="7"/>
      <c r="K1348" s="7"/>
      <c r="L1348" s="7"/>
      <c r="M1348" s="7"/>
      <c r="N1348" s="7"/>
      <c r="O1348" s="7"/>
      <c r="P1348" s="7"/>
      <c r="Q1348" s="7"/>
      <c r="R1348" s="7"/>
      <c r="S1348" s="7"/>
      <c r="T1348" s="7"/>
      <c r="U1348" s="7"/>
      <c r="V1348" s="7"/>
      <c r="W1348" s="7"/>
      <c r="X1348" s="7"/>
      <c r="Y1348" s="7"/>
      <c r="Z1348" s="7"/>
      <c r="AA1348" s="7"/>
      <c r="AB1348" s="7"/>
    </row>
    <row r="1349" spans="1:28" ht="13.2">
      <c r="A1349" s="7"/>
      <c r="B1349" s="7"/>
      <c r="C1349" s="7"/>
      <c r="D1349" s="7"/>
      <c r="E1349" s="7"/>
      <c r="F1349" s="7"/>
      <c r="G1349" s="7"/>
      <c r="H1349" s="7"/>
      <c r="I1349" s="7"/>
      <c r="J1349" s="7"/>
      <c r="K1349" s="7"/>
      <c r="L1349" s="7"/>
      <c r="M1349" s="7"/>
      <c r="N1349" s="7"/>
      <c r="O1349" s="7"/>
      <c r="P1349" s="7"/>
      <c r="Q1349" s="7"/>
      <c r="R1349" s="7"/>
      <c r="S1349" s="7"/>
      <c r="T1349" s="7"/>
      <c r="U1349" s="7"/>
      <c r="V1349" s="7"/>
      <c r="W1349" s="7"/>
      <c r="X1349" s="7"/>
      <c r="Y1349" s="7"/>
      <c r="Z1349" s="7"/>
      <c r="AA1349" s="7"/>
      <c r="AB1349" s="7"/>
    </row>
    <row r="1350" spans="1:28" ht="13.2">
      <c r="A1350" s="7"/>
      <c r="B1350" s="7"/>
      <c r="C1350" s="7"/>
      <c r="D1350" s="7"/>
      <c r="E1350" s="7"/>
      <c r="F1350" s="7"/>
      <c r="G1350" s="7"/>
      <c r="H1350" s="7"/>
      <c r="I1350" s="7"/>
      <c r="J1350" s="7"/>
      <c r="K1350" s="7"/>
      <c r="L1350" s="7"/>
      <c r="M1350" s="7"/>
      <c r="N1350" s="7"/>
      <c r="O1350" s="7"/>
      <c r="P1350" s="7"/>
      <c r="Q1350" s="7"/>
      <c r="R1350" s="7"/>
      <c r="S1350" s="7"/>
      <c r="T1350" s="7"/>
      <c r="U1350" s="7"/>
      <c r="V1350" s="7"/>
      <c r="W1350" s="7"/>
      <c r="X1350" s="7"/>
      <c r="Y1350" s="7"/>
      <c r="Z1350" s="7"/>
      <c r="AA1350" s="7"/>
      <c r="AB1350" s="7"/>
    </row>
    <row r="1351" spans="1:28" ht="13.2">
      <c r="A1351" s="7"/>
      <c r="B1351" s="7"/>
      <c r="C1351" s="7"/>
      <c r="D1351" s="7"/>
      <c r="E1351" s="7"/>
      <c r="F1351" s="7"/>
      <c r="G1351" s="7"/>
      <c r="H1351" s="7"/>
      <c r="I1351" s="7"/>
      <c r="J1351" s="7"/>
      <c r="K1351" s="7"/>
      <c r="L1351" s="7"/>
      <c r="M1351" s="7"/>
      <c r="N1351" s="7"/>
      <c r="O1351" s="7"/>
      <c r="P1351" s="7"/>
      <c r="Q1351" s="7"/>
      <c r="R1351" s="7"/>
      <c r="S1351" s="7"/>
      <c r="T1351" s="7"/>
      <c r="U1351" s="7"/>
      <c r="V1351" s="7"/>
      <c r="W1351" s="7"/>
      <c r="X1351" s="7"/>
      <c r="Y1351" s="7"/>
      <c r="Z1351" s="7"/>
      <c r="AA1351" s="7"/>
      <c r="AB1351" s="7"/>
    </row>
    <row r="1352" spans="1:28" ht="13.2">
      <c r="A1352" s="7"/>
      <c r="B1352" s="7"/>
      <c r="C1352" s="7"/>
      <c r="D1352" s="7"/>
      <c r="E1352" s="7"/>
      <c r="F1352" s="7"/>
      <c r="G1352" s="7"/>
      <c r="H1352" s="7"/>
      <c r="I1352" s="7"/>
      <c r="J1352" s="7"/>
      <c r="K1352" s="7"/>
      <c r="L1352" s="7"/>
      <c r="M1352" s="7"/>
      <c r="N1352" s="7"/>
      <c r="O1352" s="7"/>
      <c r="P1352" s="7"/>
      <c r="Q1352" s="7"/>
      <c r="R1352" s="7"/>
      <c r="S1352" s="7"/>
      <c r="T1352" s="7"/>
      <c r="U1352" s="7"/>
      <c r="V1352" s="7"/>
      <c r="W1352" s="7"/>
      <c r="X1352" s="7"/>
      <c r="Y1352" s="7"/>
      <c r="Z1352" s="7"/>
      <c r="AA1352" s="7"/>
      <c r="AB1352" s="7"/>
    </row>
    <row r="1353" spans="1:28" ht="13.2">
      <c r="A1353" s="7"/>
      <c r="B1353" s="7"/>
      <c r="C1353" s="7"/>
      <c r="D1353" s="7"/>
      <c r="E1353" s="7"/>
      <c r="F1353" s="7"/>
      <c r="G1353" s="7"/>
      <c r="H1353" s="7"/>
      <c r="I1353" s="7"/>
      <c r="J1353" s="7"/>
      <c r="K1353" s="7"/>
      <c r="L1353" s="7"/>
      <c r="M1353" s="7"/>
      <c r="N1353" s="7"/>
      <c r="O1353" s="7"/>
      <c r="P1353" s="7"/>
      <c r="Q1353" s="7"/>
      <c r="R1353" s="7"/>
      <c r="S1353" s="7"/>
      <c r="T1353" s="7"/>
      <c r="U1353" s="7"/>
      <c r="V1353" s="7"/>
      <c r="W1353" s="7"/>
      <c r="X1353" s="7"/>
      <c r="Y1353" s="7"/>
      <c r="Z1353" s="7"/>
      <c r="AA1353" s="7"/>
      <c r="AB1353" s="7"/>
    </row>
    <row r="1354" spans="1:28" ht="13.2">
      <c r="A1354" s="7"/>
      <c r="B1354" s="7"/>
      <c r="C1354" s="7"/>
      <c r="D1354" s="7"/>
      <c r="E1354" s="7"/>
      <c r="F1354" s="7"/>
      <c r="G1354" s="7"/>
      <c r="H1354" s="7"/>
      <c r="I1354" s="7"/>
      <c r="J1354" s="7"/>
      <c r="K1354" s="7"/>
      <c r="L1354" s="7"/>
      <c r="M1354" s="7"/>
      <c r="N1354" s="7"/>
      <c r="O1354" s="7"/>
      <c r="P1354" s="7"/>
      <c r="Q1354" s="7"/>
      <c r="R1354" s="7"/>
      <c r="S1354" s="7"/>
      <c r="T1354" s="7"/>
      <c r="U1354" s="7"/>
      <c r="V1354" s="7"/>
      <c r="W1354" s="7"/>
      <c r="X1354" s="7"/>
      <c r="Y1354" s="7"/>
      <c r="Z1354" s="7"/>
      <c r="AA1354" s="7"/>
      <c r="AB1354" s="7"/>
    </row>
    <row r="1355" spans="1:28" ht="13.2">
      <c r="A1355" s="7"/>
      <c r="B1355" s="7"/>
      <c r="C1355" s="7"/>
      <c r="D1355" s="7"/>
      <c r="E1355" s="7"/>
      <c r="F1355" s="7"/>
      <c r="G1355" s="7"/>
      <c r="H1355" s="7"/>
      <c r="I1355" s="7"/>
      <c r="J1355" s="7"/>
      <c r="K1355" s="7"/>
      <c r="L1355" s="7"/>
      <c r="M1355" s="7"/>
      <c r="N1355" s="7"/>
      <c r="O1355" s="7"/>
      <c r="P1355" s="7"/>
      <c r="Q1355" s="7"/>
      <c r="R1355" s="7"/>
      <c r="S1355" s="7"/>
      <c r="T1355" s="7"/>
      <c r="U1355" s="7"/>
      <c r="V1355" s="7"/>
      <c r="W1355" s="7"/>
      <c r="X1355" s="7"/>
      <c r="Y1355" s="7"/>
      <c r="Z1355" s="7"/>
      <c r="AA1355" s="7"/>
      <c r="AB1355" s="7"/>
    </row>
    <row r="1356" spans="1:28" ht="13.2">
      <c r="A1356" s="7"/>
      <c r="B1356" s="7"/>
      <c r="C1356" s="7"/>
      <c r="D1356" s="7"/>
      <c r="E1356" s="7"/>
      <c r="F1356" s="7"/>
      <c r="G1356" s="7"/>
      <c r="H1356" s="7"/>
      <c r="I1356" s="7"/>
      <c r="J1356" s="7"/>
      <c r="K1356" s="7"/>
      <c r="L1356" s="7"/>
      <c r="M1356" s="7"/>
      <c r="N1356" s="7"/>
      <c r="O1356" s="7"/>
      <c r="P1356" s="7"/>
      <c r="Q1356" s="7"/>
      <c r="R1356" s="7"/>
      <c r="S1356" s="7"/>
      <c r="T1356" s="7"/>
      <c r="U1356" s="7"/>
      <c r="V1356" s="7"/>
      <c r="W1356" s="7"/>
      <c r="X1356" s="7"/>
      <c r="Y1356" s="7"/>
      <c r="Z1356" s="7"/>
      <c r="AA1356" s="7"/>
      <c r="AB1356" s="7"/>
    </row>
    <row r="1357" spans="1:28" ht="13.2">
      <c r="A1357" s="7"/>
      <c r="B1357" s="7"/>
      <c r="C1357" s="7"/>
      <c r="D1357" s="7"/>
      <c r="E1357" s="7"/>
      <c r="F1357" s="7"/>
      <c r="G1357" s="7"/>
      <c r="H1357" s="7"/>
      <c r="I1357" s="7"/>
      <c r="J1357" s="7"/>
      <c r="K1357" s="7"/>
      <c r="L1357" s="7"/>
      <c r="M1357" s="7"/>
      <c r="N1357" s="7"/>
      <c r="O1357" s="7"/>
      <c r="P1357" s="7"/>
      <c r="Q1357" s="7"/>
      <c r="R1357" s="7"/>
      <c r="S1357" s="7"/>
      <c r="T1357" s="7"/>
      <c r="U1357" s="7"/>
      <c r="V1357" s="7"/>
      <c r="W1357" s="7"/>
      <c r="X1357" s="7"/>
      <c r="Y1357" s="7"/>
      <c r="Z1357" s="7"/>
      <c r="AA1357" s="7"/>
      <c r="AB1357" s="7"/>
    </row>
    <row r="1358" spans="1:28" ht="13.2">
      <c r="A1358" s="7"/>
      <c r="B1358" s="7"/>
      <c r="C1358" s="7"/>
      <c r="D1358" s="7"/>
      <c r="E1358" s="7"/>
      <c r="F1358" s="7"/>
      <c r="G1358" s="7"/>
      <c r="H1358" s="7"/>
      <c r="I1358" s="7"/>
      <c r="J1358" s="7"/>
      <c r="K1358" s="7"/>
      <c r="L1358" s="7"/>
      <c r="M1358" s="7"/>
      <c r="N1358" s="7"/>
      <c r="O1358" s="7"/>
      <c r="P1358" s="7"/>
      <c r="Q1358" s="7"/>
      <c r="R1358" s="7"/>
      <c r="S1358" s="7"/>
      <c r="T1358" s="7"/>
      <c r="U1358" s="7"/>
      <c r="V1358" s="7"/>
      <c r="W1358" s="7"/>
      <c r="X1358" s="7"/>
      <c r="Y1358" s="7"/>
      <c r="Z1358" s="7"/>
      <c r="AA1358" s="7"/>
      <c r="AB1358" s="7"/>
    </row>
    <row r="1359" spans="1:28" ht="13.2">
      <c r="A1359" s="7"/>
      <c r="B1359" s="7"/>
      <c r="C1359" s="7"/>
      <c r="D1359" s="7"/>
      <c r="E1359" s="7"/>
      <c r="F1359" s="7"/>
      <c r="G1359" s="7"/>
      <c r="H1359" s="7"/>
      <c r="I1359" s="7"/>
      <c r="J1359" s="7"/>
      <c r="K1359" s="7"/>
      <c r="L1359" s="7"/>
      <c r="M1359" s="7"/>
      <c r="N1359" s="7"/>
      <c r="O1359" s="7"/>
      <c r="P1359" s="7"/>
      <c r="Q1359" s="7"/>
      <c r="R1359" s="7"/>
      <c r="S1359" s="7"/>
      <c r="T1359" s="7"/>
      <c r="U1359" s="7"/>
      <c r="V1359" s="7"/>
      <c r="W1359" s="7"/>
      <c r="X1359" s="7"/>
      <c r="Y1359" s="7"/>
      <c r="Z1359" s="7"/>
      <c r="AA1359" s="7"/>
      <c r="AB1359" s="7"/>
    </row>
    <row r="1360" spans="1:28" ht="13.2">
      <c r="A1360" s="7"/>
      <c r="B1360" s="7"/>
      <c r="C1360" s="7"/>
      <c r="D1360" s="7"/>
      <c r="E1360" s="7"/>
      <c r="F1360" s="7"/>
      <c r="G1360" s="7"/>
      <c r="H1360" s="7"/>
      <c r="I1360" s="7"/>
      <c r="J1360" s="7"/>
      <c r="K1360" s="7"/>
      <c r="L1360" s="7"/>
      <c r="M1360" s="7"/>
      <c r="N1360" s="7"/>
      <c r="O1360" s="7"/>
      <c r="P1360" s="7"/>
      <c r="Q1360" s="7"/>
      <c r="R1360" s="7"/>
      <c r="S1360" s="7"/>
      <c r="T1360" s="7"/>
      <c r="U1360" s="7"/>
      <c r="V1360" s="7"/>
      <c r="W1360" s="7"/>
      <c r="X1360" s="7"/>
      <c r="Y1360" s="7"/>
      <c r="Z1360" s="7"/>
      <c r="AA1360" s="7"/>
      <c r="AB1360" s="7"/>
    </row>
    <row r="1361" spans="1:28" ht="13.2">
      <c r="A1361" s="7"/>
      <c r="B1361" s="7"/>
      <c r="C1361" s="7"/>
      <c r="D1361" s="7"/>
      <c r="E1361" s="7"/>
      <c r="F1361" s="7"/>
      <c r="G1361" s="7"/>
      <c r="H1361" s="7"/>
      <c r="I1361" s="7"/>
      <c r="J1361" s="7"/>
      <c r="K1361" s="7"/>
      <c r="L1361" s="7"/>
      <c r="M1361" s="7"/>
      <c r="N1361" s="7"/>
      <c r="O1361" s="7"/>
      <c r="P1361" s="7"/>
      <c r="Q1361" s="7"/>
      <c r="R1361" s="7"/>
      <c r="S1361" s="7"/>
      <c r="T1361" s="7"/>
      <c r="U1361" s="7"/>
      <c r="V1361" s="7"/>
      <c r="W1361" s="7"/>
      <c r="X1361" s="7"/>
      <c r="Y1361" s="7"/>
      <c r="Z1361" s="7"/>
      <c r="AA1361" s="7"/>
      <c r="AB1361" s="7"/>
    </row>
    <row r="1362" spans="1:28" ht="13.2">
      <c r="A1362" s="7"/>
      <c r="B1362" s="7"/>
      <c r="C1362" s="7"/>
      <c r="D1362" s="7"/>
      <c r="E1362" s="7"/>
      <c r="F1362" s="7"/>
      <c r="G1362" s="7"/>
      <c r="H1362" s="7"/>
      <c r="I1362" s="7"/>
      <c r="J1362" s="7"/>
      <c r="K1362" s="7"/>
      <c r="L1362" s="7"/>
      <c r="M1362" s="7"/>
      <c r="N1362" s="7"/>
      <c r="O1362" s="7"/>
      <c r="P1362" s="7"/>
      <c r="Q1362" s="7"/>
      <c r="R1362" s="7"/>
      <c r="S1362" s="7"/>
      <c r="T1362" s="7"/>
      <c r="U1362" s="7"/>
      <c r="V1362" s="7"/>
      <c r="W1362" s="7"/>
      <c r="X1362" s="7"/>
      <c r="Y1362" s="7"/>
      <c r="Z1362" s="7"/>
      <c r="AA1362" s="7"/>
      <c r="AB1362" s="7"/>
    </row>
    <row r="1363" spans="1:28" ht="13.2">
      <c r="A1363" s="7"/>
      <c r="B1363" s="7"/>
      <c r="C1363" s="7"/>
      <c r="D1363" s="7"/>
      <c r="E1363" s="7"/>
      <c r="F1363" s="7"/>
      <c r="G1363" s="7"/>
      <c r="H1363" s="7"/>
      <c r="I1363" s="7"/>
      <c r="J1363" s="7"/>
      <c r="K1363" s="7"/>
      <c r="L1363" s="7"/>
      <c r="M1363" s="7"/>
      <c r="N1363" s="7"/>
      <c r="O1363" s="7"/>
      <c r="P1363" s="7"/>
      <c r="Q1363" s="7"/>
      <c r="R1363" s="7"/>
      <c r="S1363" s="7"/>
      <c r="T1363" s="7"/>
      <c r="U1363" s="7"/>
      <c r="V1363" s="7"/>
      <c r="W1363" s="7"/>
      <c r="X1363" s="7"/>
      <c r="Y1363" s="7"/>
      <c r="Z1363" s="7"/>
      <c r="AA1363" s="7"/>
      <c r="AB1363"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6D62EC17-575C-408A-A146-00D62625D0C4}"/>
  </hyperlink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C8DDA-82EF-45F2-9CF4-CB73AE3A0287}">
  <dimension ref="A1:AB23"/>
  <sheetViews>
    <sheetView showGridLines="0" zoomScaleNormal="100" workbookViewId="0"/>
  </sheetViews>
  <sheetFormatPr baseColWidth="10" defaultColWidth="11.44140625" defaultRowHeight="13.2"/>
  <cols>
    <col min="1" max="1" width="18.44140625" style="7" customWidth="1"/>
    <col min="2" max="4" width="4.44140625" style="7" customWidth="1"/>
    <col min="5" max="5" width="4.88671875" style="7" customWidth="1"/>
    <col min="6" max="6" width="5.109375" style="7" customWidth="1"/>
    <col min="7" max="7" width="5" style="7" customWidth="1"/>
    <col min="8" max="8" width="4.88671875" style="7" customWidth="1"/>
    <col min="9" max="9" width="5.109375" style="7" customWidth="1"/>
    <col min="10" max="11" width="4.44140625" style="7" customWidth="1"/>
    <col min="12" max="13" width="5.44140625" style="7" customWidth="1"/>
    <col min="14" max="14" width="4.88671875" style="7" customWidth="1"/>
    <col min="15" max="15" width="5" style="7" customWidth="1"/>
    <col min="16" max="16" width="5.88671875" style="7" customWidth="1"/>
    <col min="17" max="18" width="4.88671875" style="7" customWidth="1"/>
    <col min="19" max="20" width="4.44140625" style="7" customWidth="1"/>
    <col min="21" max="21" width="5" style="7" customWidth="1"/>
    <col min="22" max="22" width="5.109375" style="7" bestFit="1" customWidth="1"/>
    <col min="23" max="23" width="5.109375" style="7" customWidth="1"/>
    <col min="24" max="26" width="4.44140625" style="7" customWidth="1"/>
    <col min="27" max="27" width="8.44140625" style="7" bestFit="1" customWidth="1"/>
    <col min="28" max="16384" width="11.44140625" style="7"/>
  </cols>
  <sheetData>
    <row r="1" spans="1:28" s="69" customFormat="1" ht="20.25" customHeight="1">
      <c r="A1" s="1182" t="s">
        <v>1011</v>
      </c>
      <c r="B1" s="68"/>
      <c r="C1" s="68"/>
      <c r="D1" s="68"/>
      <c r="E1" s="68"/>
      <c r="F1" s="68"/>
      <c r="G1" s="68"/>
      <c r="H1" s="68"/>
      <c r="I1" s="68"/>
      <c r="J1" s="68"/>
      <c r="K1" s="68"/>
      <c r="L1" s="68"/>
      <c r="M1" s="68"/>
      <c r="N1" s="68"/>
      <c r="O1" s="68"/>
      <c r="P1" s="68"/>
      <c r="Q1" s="68"/>
      <c r="R1" s="68"/>
      <c r="S1" s="68"/>
      <c r="T1" s="68"/>
      <c r="U1" s="68"/>
      <c r="V1" s="68"/>
      <c r="W1" s="68"/>
      <c r="X1" s="68"/>
      <c r="Y1" s="68"/>
      <c r="Z1" s="68"/>
      <c r="AA1" s="68"/>
    </row>
    <row r="2" spans="1:28" s="71" customFormat="1" ht="24.75" customHeight="1">
      <c r="A2" s="70" t="s">
        <v>60</v>
      </c>
      <c r="B2" s="70"/>
      <c r="C2" s="70"/>
      <c r="D2" s="70"/>
      <c r="E2" s="70"/>
      <c r="F2" s="70"/>
      <c r="G2" s="70"/>
      <c r="H2" s="70"/>
      <c r="I2" s="70"/>
      <c r="J2" s="70"/>
      <c r="K2" s="70"/>
      <c r="L2" s="70"/>
      <c r="M2" s="70"/>
      <c r="N2" s="70"/>
      <c r="O2" s="70"/>
      <c r="P2" s="70"/>
      <c r="Q2" s="70"/>
      <c r="R2" s="70"/>
      <c r="S2" s="70"/>
      <c r="T2" s="70"/>
      <c r="U2" s="70"/>
      <c r="V2" s="70"/>
      <c r="W2" s="70"/>
      <c r="X2" s="70"/>
      <c r="Y2" s="70"/>
      <c r="Z2" s="70"/>
      <c r="AA2" s="70"/>
    </row>
    <row r="3" spans="1:28" s="73" customFormat="1" ht="21.15" customHeight="1">
      <c r="A3" s="72">
        <v>46053</v>
      </c>
      <c r="B3" s="72"/>
      <c r="C3" s="72"/>
      <c r="D3" s="72"/>
      <c r="E3" s="72"/>
      <c r="F3" s="72"/>
      <c r="G3" s="72"/>
      <c r="H3" s="72"/>
      <c r="I3" s="72"/>
      <c r="J3" s="72"/>
      <c r="K3" s="72"/>
      <c r="L3" s="72"/>
      <c r="M3" s="72"/>
      <c r="N3" s="72"/>
      <c r="O3" s="72"/>
      <c r="P3" s="72"/>
      <c r="Q3" s="72"/>
      <c r="R3" s="72"/>
      <c r="S3" s="72"/>
      <c r="T3" s="72"/>
      <c r="U3" s="72"/>
      <c r="V3" s="72"/>
      <c r="W3" s="72"/>
      <c r="X3" s="72"/>
      <c r="Y3" s="72"/>
      <c r="Z3" s="72"/>
      <c r="AA3" s="72"/>
    </row>
    <row r="4" spans="1:28" s="75" customFormat="1" ht="20.25" customHeight="1">
      <c r="A4" s="74" t="s">
        <v>61</v>
      </c>
      <c r="B4" s="74"/>
      <c r="C4" s="74"/>
      <c r="D4" s="74"/>
      <c r="E4" s="74"/>
      <c r="F4" s="74"/>
      <c r="G4" s="74"/>
      <c r="H4" s="74"/>
      <c r="I4" s="74"/>
      <c r="J4" s="74"/>
      <c r="K4" s="74"/>
      <c r="L4" s="74"/>
      <c r="M4" s="74"/>
      <c r="N4" s="74"/>
      <c r="O4" s="74"/>
      <c r="P4" s="74"/>
      <c r="Q4" s="74"/>
      <c r="R4" s="74"/>
      <c r="S4" s="74"/>
      <c r="T4" s="74"/>
      <c r="U4" s="74"/>
      <c r="V4" s="74"/>
      <c r="W4" s="74"/>
      <c r="X4" s="74"/>
      <c r="Y4" s="74"/>
      <c r="Z4" s="74"/>
      <c r="AA4" s="74"/>
    </row>
    <row r="5" spans="1:28" s="76" customFormat="1" ht="8.4" customHeight="1" thickBot="1"/>
    <row r="6" spans="1:28" s="76" customFormat="1" ht="82.5" customHeight="1">
      <c r="A6" s="9" t="s">
        <v>1</v>
      </c>
      <c r="B6" s="10" t="s">
        <v>2</v>
      </c>
      <c r="C6" s="10" t="s">
        <v>3</v>
      </c>
      <c r="D6" s="10" t="s">
        <v>62</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77" t="s">
        <v>63</v>
      </c>
      <c r="AB6" s="78"/>
    </row>
    <row r="7" spans="1:28" s="76" customFormat="1" ht="6" customHeight="1">
      <c r="A7" s="79"/>
      <c r="B7" s="80"/>
      <c r="C7" s="80"/>
      <c r="D7" s="80"/>
      <c r="E7" s="80"/>
      <c r="F7" s="80"/>
      <c r="G7" s="80"/>
      <c r="H7" s="80"/>
      <c r="I7" s="80"/>
      <c r="J7" s="80"/>
      <c r="K7" s="80"/>
      <c r="L7" s="80"/>
      <c r="M7" s="80"/>
      <c r="N7" s="80"/>
      <c r="O7" s="80"/>
      <c r="P7" s="80"/>
      <c r="Q7" s="80"/>
      <c r="R7" s="80"/>
      <c r="S7" s="80"/>
      <c r="T7" s="80"/>
      <c r="U7" s="80"/>
      <c r="V7" s="80"/>
      <c r="W7" s="80"/>
      <c r="X7" s="80"/>
      <c r="Y7" s="80"/>
      <c r="Z7" s="80"/>
      <c r="AA7" s="81"/>
      <c r="AB7" s="78"/>
    </row>
    <row r="8" spans="1:28" s="76" customFormat="1" ht="9.75" customHeight="1">
      <c r="A8" s="82"/>
      <c r="B8" s="83"/>
      <c r="C8" s="83"/>
      <c r="D8" s="83"/>
      <c r="E8" s="83"/>
      <c r="F8" s="83"/>
      <c r="G8" s="83"/>
      <c r="H8" s="83"/>
      <c r="I8" s="83"/>
      <c r="J8" s="83"/>
      <c r="K8" s="83"/>
      <c r="L8" s="83"/>
      <c r="M8" s="83"/>
      <c r="N8" s="83"/>
      <c r="O8" s="83"/>
      <c r="P8" s="83"/>
      <c r="Q8" s="83"/>
      <c r="R8" s="83"/>
      <c r="S8" s="83"/>
      <c r="T8" s="83"/>
      <c r="U8" s="83"/>
      <c r="V8" s="83"/>
      <c r="W8" s="83"/>
      <c r="X8" s="83"/>
      <c r="Y8" s="83"/>
      <c r="Z8" s="83"/>
      <c r="AA8" s="84"/>
      <c r="AB8" s="78"/>
    </row>
    <row r="9" spans="1:28" s="21" customFormat="1" ht="18" customHeight="1">
      <c r="A9" s="21" t="s">
        <v>28</v>
      </c>
      <c r="B9" s="85">
        <v>2.1682785971548331</v>
      </c>
      <c r="C9" s="85">
        <v>2.3240548914599817</v>
      </c>
      <c r="D9" s="85">
        <v>1.9771724421660439</v>
      </c>
      <c r="E9" s="85">
        <v>9.0693352517164563</v>
      </c>
      <c r="F9" s="85">
        <v>0.80376239254717585</v>
      </c>
      <c r="G9" s="85">
        <v>8.184816426970551</v>
      </c>
      <c r="H9" s="85">
        <v>0.80328763726841956</v>
      </c>
      <c r="I9" s="85">
        <v>3.59003900753823</v>
      </c>
      <c r="J9" s="85">
        <v>2.7596920249932775</v>
      </c>
      <c r="K9" s="85">
        <v>3.9772621692874472</v>
      </c>
      <c r="L9" s="85">
        <v>0.62349151830298111</v>
      </c>
      <c r="M9" s="85">
        <v>11.129312884114738</v>
      </c>
      <c r="N9" s="85">
        <v>10.228590025868371</v>
      </c>
      <c r="O9" s="85">
        <v>2.4711960659196968</v>
      </c>
      <c r="P9" s="85">
        <v>12.908142058782158</v>
      </c>
      <c r="Q9" s="85">
        <v>1.5309448427916952</v>
      </c>
      <c r="R9" s="85">
        <v>1.6119181654461221</v>
      </c>
      <c r="S9" s="85">
        <v>1.2659778092782386</v>
      </c>
      <c r="T9" s="85">
        <v>3.3607069013680282</v>
      </c>
      <c r="U9" s="85">
        <v>7.8610903260512277</v>
      </c>
      <c r="V9" s="85">
        <v>3.1200697570159921</v>
      </c>
      <c r="W9" s="85">
        <v>2.5128237622311485</v>
      </c>
      <c r="X9" s="85">
        <v>1.5127718183949639</v>
      </c>
      <c r="Y9" s="85">
        <v>0.37467481132637581</v>
      </c>
      <c r="Z9" s="85">
        <v>3.8305884120058478</v>
      </c>
      <c r="AA9" s="86">
        <v>2521088.3450000002</v>
      </c>
      <c r="AB9" s="87"/>
    </row>
    <row r="10" spans="1:28" s="21" customFormat="1" ht="18" customHeight="1">
      <c r="A10" s="21" t="s">
        <v>29</v>
      </c>
      <c r="B10" s="85">
        <v>0.19659410502824307</v>
      </c>
      <c r="C10" s="85">
        <v>2.0256326961923885</v>
      </c>
      <c r="D10" s="85">
        <v>0.41473212347795152</v>
      </c>
      <c r="E10" s="85">
        <v>2.9118999021144769</v>
      </c>
      <c r="F10" s="85">
        <v>0.92766973562506938</v>
      </c>
      <c r="G10" s="85">
        <v>4.234718634570922</v>
      </c>
      <c r="H10" s="85">
        <v>0.67943935385179455</v>
      </c>
      <c r="I10" s="85">
        <v>1.150646925047019</v>
      </c>
      <c r="J10" s="85">
        <v>0.10451991135255782</v>
      </c>
      <c r="K10" s="85">
        <v>2.2687987702177521</v>
      </c>
      <c r="L10" s="85">
        <v>4.2112041395100119</v>
      </c>
      <c r="M10" s="85">
        <v>3.7298384231161941</v>
      </c>
      <c r="N10" s="85">
        <v>6.0944031077378433</v>
      </c>
      <c r="O10" s="85">
        <v>5.4384877535933063</v>
      </c>
      <c r="P10" s="85">
        <v>41.758548506131881</v>
      </c>
      <c r="Q10" s="85">
        <v>4.3794127270566596</v>
      </c>
      <c r="R10" s="85">
        <v>1.6321900373211184</v>
      </c>
      <c r="S10" s="85">
        <v>0.46637035919589442</v>
      </c>
      <c r="T10" s="85">
        <v>0.35748172058796435</v>
      </c>
      <c r="U10" s="85">
        <v>7.2439419796627114</v>
      </c>
      <c r="V10" s="85">
        <v>0.94434676223532943</v>
      </c>
      <c r="W10" s="85">
        <v>5.4688208529212785</v>
      </c>
      <c r="X10" s="85">
        <v>0.48187628277808803</v>
      </c>
      <c r="Y10" s="85">
        <v>1.4736125587054301</v>
      </c>
      <c r="Z10" s="85">
        <v>1.4048126319681147</v>
      </c>
      <c r="AA10" s="86">
        <v>1378273.27</v>
      </c>
      <c r="AB10" s="87"/>
    </row>
    <row r="11" spans="1:28" s="21" customFormat="1" ht="18" customHeight="1">
      <c r="A11" s="21" t="s">
        <v>30</v>
      </c>
      <c r="B11" s="85" t="s">
        <v>64</v>
      </c>
      <c r="C11" s="85" t="s">
        <v>64</v>
      </c>
      <c r="D11" s="85" t="s">
        <v>64</v>
      </c>
      <c r="E11" s="85" t="s">
        <v>64</v>
      </c>
      <c r="F11" s="85" t="s">
        <v>64</v>
      </c>
      <c r="G11" s="85" t="s">
        <v>64</v>
      </c>
      <c r="H11" s="85">
        <v>2.4117806556746264</v>
      </c>
      <c r="I11" s="85" t="s">
        <v>64</v>
      </c>
      <c r="J11" s="85" t="s">
        <v>64</v>
      </c>
      <c r="K11" s="85" t="s">
        <v>64</v>
      </c>
      <c r="L11" s="85">
        <v>7.6833929552596185</v>
      </c>
      <c r="M11" s="85">
        <v>5.8540764058869783</v>
      </c>
      <c r="N11" s="85">
        <v>3.4911740482651652</v>
      </c>
      <c r="O11" s="85">
        <v>4.656376647135076</v>
      </c>
      <c r="P11" s="85">
        <v>68.506619237270243</v>
      </c>
      <c r="Q11" s="85" t="s">
        <v>64</v>
      </c>
      <c r="R11" s="85" t="s">
        <v>64</v>
      </c>
      <c r="S11" s="85" t="s">
        <v>64</v>
      </c>
      <c r="T11" s="85" t="s">
        <v>64</v>
      </c>
      <c r="U11" s="85">
        <v>7.3965800505082999</v>
      </c>
      <c r="V11" s="85" t="s">
        <v>64</v>
      </c>
      <c r="W11" s="85" t="s">
        <v>64</v>
      </c>
      <c r="X11" s="85" t="s">
        <v>64</v>
      </c>
      <c r="Y11" s="85" t="s">
        <v>64</v>
      </c>
      <c r="Z11" s="85" t="s">
        <v>64</v>
      </c>
      <c r="AA11" s="86">
        <v>215754.239</v>
      </c>
      <c r="AB11" s="87"/>
    </row>
    <row r="12" spans="1:28" s="21" customFormat="1" ht="18" customHeight="1">
      <c r="A12" s="88" t="s">
        <v>31</v>
      </c>
      <c r="B12" s="85" t="s">
        <v>64</v>
      </c>
      <c r="C12" s="85">
        <v>1.7384178227393381</v>
      </c>
      <c r="D12" s="85" t="s">
        <v>64</v>
      </c>
      <c r="E12" s="85">
        <v>2.9173474498962184</v>
      </c>
      <c r="F12" s="85">
        <v>1.1093679518237169E-2</v>
      </c>
      <c r="G12" s="85">
        <v>1.9613155726730644</v>
      </c>
      <c r="H12" s="85">
        <v>2.1060715435416575</v>
      </c>
      <c r="I12" s="85">
        <v>2.1027194989623066</v>
      </c>
      <c r="J12" s="85" t="s">
        <v>64</v>
      </c>
      <c r="K12" s="85">
        <v>1.5300607017082575</v>
      </c>
      <c r="L12" s="85">
        <v>2.827611381337527</v>
      </c>
      <c r="M12" s="85">
        <v>2.5465377867880479</v>
      </c>
      <c r="N12" s="85">
        <v>4.7235502430648779</v>
      </c>
      <c r="O12" s="85">
        <v>3.5816531687549698</v>
      </c>
      <c r="P12" s="85">
        <v>63.916996957698615</v>
      </c>
      <c r="Q12" s="85" t="s">
        <v>64</v>
      </c>
      <c r="R12" s="85" t="s">
        <v>64</v>
      </c>
      <c r="S12" s="85">
        <v>0.6958605654347968</v>
      </c>
      <c r="T12" s="85" t="s">
        <v>64</v>
      </c>
      <c r="U12" s="85">
        <v>5.4101734074740886</v>
      </c>
      <c r="V12" s="85">
        <v>1.2517013617010078</v>
      </c>
      <c r="W12" s="85">
        <v>0.53651568377358327</v>
      </c>
      <c r="X12" s="85">
        <v>0.83762700634106657</v>
      </c>
      <c r="Y12" s="85">
        <v>0.32219872404419653</v>
      </c>
      <c r="Z12" s="85">
        <v>0.98254744454814058</v>
      </c>
      <c r="AA12" s="86">
        <v>1748067.4439999999</v>
      </c>
      <c r="AB12" s="87"/>
    </row>
    <row r="13" spans="1:28" s="21" customFormat="1" ht="18" customHeight="1">
      <c r="A13" s="21" t="s">
        <v>32</v>
      </c>
      <c r="B13" s="85" t="s">
        <v>64</v>
      </c>
      <c r="C13" s="85" t="s">
        <v>64</v>
      </c>
      <c r="D13" s="85" t="s">
        <v>64</v>
      </c>
      <c r="E13" s="85" t="s">
        <v>64</v>
      </c>
      <c r="F13" s="85" t="s">
        <v>64</v>
      </c>
      <c r="G13" s="85" t="s">
        <v>64</v>
      </c>
      <c r="H13" s="85" t="s">
        <v>64</v>
      </c>
      <c r="I13" s="85" t="s">
        <v>64</v>
      </c>
      <c r="J13" s="85" t="s">
        <v>64</v>
      </c>
      <c r="K13" s="85" t="s">
        <v>64</v>
      </c>
      <c r="L13" s="85" t="s">
        <v>64</v>
      </c>
      <c r="M13" s="85" t="s">
        <v>64</v>
      </c>
      <c r="N13" s="85" t="s">
        <v>64</v>
      </c>
      <c r="O13" s="85" t="s">
        <v>64</v>
      </c>
      <c r="P13" s="85">
        <v>100</v>
      </c>
      <c r="Q13" s="85" t="s">
        <v>64</v>
      </c>
      <c r="R13" s="85" t="s">
        <v>64</v>
      </c>
      <c r="S13" s="85" t="s">
        <v>64</v>
      </c>
      <c r="T13" s="85" t="s">
        <v>64</v>
      </c>
      <c r="U13" s="85" t="s">
        <v>64</v>
      </c>
      <c r="V13" s="85" t="s">
        <v>64</v>
      </c>
      <c r="W13" s="85" t="s">
        <v>64</v>
      </c>
      <c r="X13" s="85" t="s">
        <v>64</v>
      </c>
      <c r="Y13" s="85" t="s">
        <v>64</v>
      </c>
      <c r="Z13" s="85" t="s">
        <v>64</v>
      </c>
      <c r="AA13" s="86">
        <v>1732744.0090000001</v>
      </c>
      <c r="AB13" s="87"/>
    </row>
    <row r="14" spans="1:28" s="21" customFormat="1" ht="18" customHeight="1">
      <c r="A14" s="21" t="s">
        <v>33</v>
      </c>
      <c r="B14" s="85" t="s">
        <v>64</v>
      </c>
      <c r="C14" s="85" t="s">
        <v>64</v>
      </c>
      <c r="D14" s="85">
        <v>4.6214656707064821</v>
      </c>
      <c r="E14" s="85">
        <v>4.6910503602499309</v>
      </c>
      <c r="F14" s="85">
        <v>6.4241101568028158</v>
      </c>
      <c r="G14" s="85" t="s">
        <v>64</v>
      </c>
      <c r="H14" s="85">
        <v>2.9602472207042463</v>
      </c>
      <c r="I14" s="85">
        <v>2.8655547414586247</v>
      </c>
      <c r="J14" s="85">
        <v>0.73502267539443911</v>
      </c>
      <c r="K14" s="85">
        <v>6.106555335396779</v>
      </c>
      <c r="L14" s="85">
        <v>0.72035361108857277</v>
      </c>
      <c r="M14" s="85">
        <v>5.4854982045408196</v>
      </c>
      <c r="N14" s="85">
        <v>4.9584447685062827</v>
      </c>
      <c r="O14" s="85" t="s">
        <v>64</v>
      </c>
      <c r="P14" s="85">
        <v>60.431697255151008</v>
      </c>
      <c r="Q14" s="85" t="s">
        <v>64</v>
      </c>
      <c r="R14" s="85" t="s">
        <v>64</v>
      </c>
      <c r="S14" s="85" t="s">
        <v>64</v>
      </c>
      <c r="T14" s="85" t="s">
        <v>64</v>
      </c>
      <c r="U14" s="85" t="s">
        <v>64</v>
      </c>
      <c r="V14" s="85" t="s">
        <v>64</v>
      </c>
      <c r="W14" s="85" t="s">
        <v>64</v>
      </c>
      <c r="X14" s="85" t="s">
        <v>64</v>
      </c>
      <c r="Y14" s="85" t="s">
        <v>64</v>
      </c>
      <c r="Z14" s="85" t="s">
        <v>64</v>
      </c>
      <c r="AA14" s="86">
        <v>503931.25599999999</v>
      </c>
      <c r="AB14" s="87"/>
    </row>
    <row r="15" spans="1:28" s="21" customFormat="1" ht="18" customHeight="1">
      <c r="A15" s="21" t="s">
        <v>34</v>
      </c>
      <c r="B15" s="85" t="s">
        <v>64</v>
      </c>
      <c r="C15" s="85" t="s">
        <v>64</v>
      </c>
      <c r="D15" s="85" t="s">
        <v>64</v>
      </c>
      <c r="E15" s="85" t="s">
        <v>64</v>
      </c>
      <c r="F15" s="85" t="s">
        <v>64</v>
      </c>
      <c r="G15" s="85" t="s">
        <v>64</v>
      </c>
      <c r="H15" s="85" t="s">
        <v>64</v>
      </c>
      <c r="I15" s="85" t="s">
        <v>64</v>
      </c>
      <c r="J15" s="85" t="s">
        <v>64</v>
      </c>
      <c r="K15" s="85" t="s">
        <v>64</v>
      </c>
      <c r="L15" s="85" t="s">
        <v>64</v>
      </c>
      <c r="M15" s="85" t="s">
        <v>64</v>
      </c>
      <c r="N15" s="85" t="s">
        <v>64</v>
      </c>
      <c r="O15" s="85" t="s">
        <v>64</v>
      </c>
      <c r="P15" s="85">
        <v>100</v>
      </c>
      <c r="Q15" s="85" t="s">
        <v>64</v>
      </c>
      <c r="R15" s="85" t="s">
        <v>64</v>
      </c>
      <c r="S15" s="85" t="s">
        <v>64</v>
      </c>
      <c r="T15" s="85" t="s">
        <v>64</v>
      </c>
      <c r="U15" s="85" t="s">
        <v>64</v>
      </c>
      <c r="V15" s="85" t="s">
        <v>64</v>
      </c>
      <c r="W15" s="85" t="s">
        <v>64</v>
      </c>
      <c r="X15" s="85" t="s">
        <v>64</v>
      </c>
      <c r="Y15" s="85" t="s">
        <v>64</v>
      </c>
      <c r="Z15" s="85" t="s">
        <v>64</v>
      </c>
      <c r="AA15" s="86">
        <v>325446.875</v>
      </c>
      <c r="AB15" s="87"/>
    </row>
    <row r="16" spans="1:28" s="92" customFormat="1" ht="30.75" customHeight="1" thickBot="1">
      <c r="A16" s="89" t="s">
        <v>35</v>
      </c>
      <c r="B16" s="90">
        <v>0.68097024401312867</v>
      </c>
      <c r="C16" s="90">
        <v>1.3874742922999534</v>
      </c>
      <c r="D16" s="90">
        <v>0.93588792216793215</v>
      </c>
      <c r="E16" s="90">
        <v>4.0760155762557178</v>
      </c>
      <c r="F16" s="90">
        <v>0.77880153405543517</v>
      </c>
      <c r="G16" s="90">
        <v>3.5488038884792772</v>
      </c>
      <c r="H16" s="90">
        <v>1.0272957299521466</v>
      </c>
      <c r="I16" s="90">
        <v>1.8701339216659032</v>
      </c>
      <c r="J16" s="90">
        <v>0.88683850751572013</v>
      </c>
      <c r="K16" s="90">
        <v>2.2439527610156178</v>
      </c>
      <c r="L16" s="90">
        <v>1.7019746174809243</v>
      </c>
      <c r="M16" s="90">
        <v>4.9467159982147102</v>
      </c>
      <c r="N16" s="90">
        <v>5.4236570574523064</v>
      </c>
      <c r="O16" s="90">
        <v>2.4914740901052661</v>
      </c>
      <c r="P16" s="90">
        <v>53.752541736635848</v>
      </c>
      <c r="Q16" s="90">
        <v>1.1745182145407225</v>
      </c>
      <c r="R16" s="90">
        <v>0.74933686932288524</v>
      </c>
      <c r="S16" s="90">
        <v>0.59948436732270793</v>
      </c>
      <c r="T16" s="90">
        <v>1.0640975055413771</v>
      </c>
      <c r="U16" s="90">
        <v>4.8491804363235476</v>
      </c>
      <c r="V16" s="90">
        <v>1.3477965734967579</v>
      </c>
      <c r="W16" s="90">
        <v>1.7578526985148335</v>
      </c>
      <c r="X16" s="90">
        <v>0.70528209852182688</v>
      </c>
      <c r="Y16" s="90">
        <v>0.42002681398812924</v>
      </c>
      <c r="Z16" s="90">
        <v>1.5798865451173212</v>
      </c>
      <c r="AA16" s="91">
        <v>8425305.4379999992</v>
      </c>
    </row>
    <row r="17" spans="1:28" ht="8.4"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6"/>
      <c r="AB17" s="93"/>
    </row>
    <row r="18" spans="1:28" ht="13.8">
      <c r="A18" s="26" t="s">
        <v>65</v>
      </c>
      <c r="B18" s="26"/>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93"/>
    </row>
    <row r="19" spans="1:28" ht="13.95" customHeight="1">
      <c r="A19" s="21"/>
      <c r="B19" s="28"/>
      <c r="C19" s="28"/>
      <c r="D19" s="28"/>
      <c r="E19" s="28"/>
      <c r="F19" s="28"/>
      <c r="G19" s="28"/>
      <c r="H19" s="28"/>
      <c r="I19" s="28"/>
      <c r="J19" s="28"/>
      <c r="K19" s="28"/>
      <c r="L19" s="28"/>
      <c r="M19" s="28"/>
      <c r="N19" s="28"/>
      <c r="O19" s="28"/>
      <c r="P19" s="28"/>
      <c r="Q19" s="15"/>
      <c r="R19" s="15"/>
      <c r="S19" s="15"/>
      <c r="T19" s="15"/>
      <c r="U19" s="15"/>
      <c r="V19" s="15"/>
      <c r="W19" s="15"/>
      <c r="X19" s="15"/>
      <c r="Y19" s="15"/>
      <c r="Z19" s="15"/>
      <c r="AA19" s="15"/>
      <c r="AB19" s="93"/>
    </row>
    <row r="20" spans="1:28" ht="13.8">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row>
    <row r="21" spans="1:28" ht="13.8">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row>
    <row r="22" spans="1:28" ht="13.8">
      <c r="A22" s="93"/>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row>
    <row r="23" spans="1:28" ht="13.8">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row>
  </sheetData>
  <mergeCells count="3">
    <mergeCell ref="A2:AA2"/>
    <mergeCell ref="A3:AA3"/>
    <mergeCell ref="A4:AA4"/>
  </mergeCells>
  <hyperlinks>
    <hyperlink ref="A1" location="Índice!A1" display="Volver al Índice" xr:uid="{85DB9482-6787-475E-911C-C65072222EE0}"/>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CB48F-0829-4207-AA38-9747C2EFC09E}">
  <dimension ref="A1:AC20"/>
  <sheetViews>
    <sheetView showGridLines="0" workbookViewId="0"/>
  </sheetViews>
  <sheetFormatPr baseColWidth="10" defaultColWidth="11.44140625" defaultRowHeight="13.2"/>
  <cols>
    <col min="1" max="1" width="22.44140625" style="7" customWidth="1"/>
    <col min="2" max="2" width="5.44140625" style="7" customWidth="1"/>
    <col min="3" max="4" width="4.44140625" style="7" customWidth="1"/>
    <col min="5" max="5" width="5.88671875" style="7" customWidth="1"/>
    <col min="6" max="6" width="4.44140625" style="7" customWidth="1"/>
    <col min="7" max="7" width="7.44140625" style="7" customWidth="1"/>
    <col min="8" max="8" width="4.44140625" style="7" customWidth="1"/>
    <col min="9" max="9" width="5" style="7" customWidth="1"/>
    <col min="10" max="12" width="4.44140625" style="7" customWidth="1"/>
    <col min="13" max="14" width="5.44140625" style="7" bestFit="1" customWidth="1"/>
    <col min="15" max="15" width="4.44140625" style="7" customWidth="1"/>
    <col min="16" max="16" width="5.88671875" style="7" customWidth="1"/>
    <col min="17" max="26" width="4.44140625" style="7" customWidth="1"/>
    <col min="27" max="27" width="9.109375" style="7" bestFit="1" customWidth="1"/>
    <col min="28" max="28" width="11.44140625" style="7"/>
    <col min="29" max="29" width="12.109375" style="7" bestFit="1" customWidth="1"/>
    <col min="30" max="16384" width="11.44140625" style="7"/>
  </cols>
  <sheetData>
    <row r="1" spans="1:29" s="1" customFormat="1" ht="18" customHeight="1">
      <c r="A1" s="1182" t="s">
        <v>1011</v>
      </c>
      <c r="B1" s="189"/>
      <c r="C1" s="189"/>
      <c r="D1" s="189"/>
      <c r="E1" s="189"/>
      <c r="F1" s="189"/>
      <c r="G1" s="189"/>
      <c r="H1" s="189"/>
      <c r="I1" s="189"/>
      <c r="J1" s="189"/>
      <c r="K1" s="189"/>
      <c r="L1" s="189"/>
      <c r="M1" s="189"/>
      <c r="N1" s="189"/>
      <c r="O1" s="189"/>
      <c r="P1" s="189"/>
      <c r="Q1" s="189"/>
      <c r="R1" s="189"/>
      <c r="S1" s="189"/>
      <c r="T1" s="189"/>
      <c r="U1" s="189"/>
      <c r="V1" s="189"/>
      <c r="W1" s="189"/>
      <c r="X1" s="189"/>
      <c r="Y1" s="189"/>
      <c r="Z1" s="189"/>
      <c r="AA1" s="189"/>
    </row>
    <row r="2" spans="1:29" s="358" customFormat="1" ht="28.2">
      <c r="A2" s="357" t="s">
        <v>377</v>
      </c>
      <c r="B2" s="357"/>
      <c r="C2" s="357"/>
      <c r="D2" s="357"/>
      <c r="E2" s="357"/>
      <c r="F2" s="357"/>
      <c r="G2" s="357"/>
      <c r="H2" s="357"/>
      <c r="I2" s="357"/>
      <c r="J2" s="357"/>
      <c r="K2" s="357"/>
      <c r="L2" s="357"/>
      <c r="M2" s="357"/>
      <c r="N2" s="357"/>
      <c r="O2" s="357"/>
      <c r="P2" s="357"/>
      <c r="Q2" s="357"/>
      <c r="R2" s="357"/>
      <c r="S2" s="357"/>
      <c r="T2" s="357"/>
      <c r="U2" s="357"/>
      <c r="V2" s="357"/>
      <c r="W2" s="357"/>
      <c r="X2" s="357"/>
      <c r="Y2" s="357"/>
      <c r="Z2" s="357"/>
      <c r="AA2" s="357"/>
    </row>
    <row r="3" spans="1:29" s="359" customFormat="1" ht="18" customHeight="1">
      <c r="A3" s="97">
        <v>46053</v>
      </c>
      <c r="B3" s="97"/>
      <c r="C3" s="97"/>
      <c r="D3" s="97"/>
      <c r="E3" s="97"/>
      <c r="F3" s="97"/>
      <c r="G3" s="97"/>
      <c r="H3" s="97"/>
      <c r="I3" s="97"/>
      <c r="J3" s="97"/>
      <c r="K3" s="97"/>
      <c r="L3" s="97"/>
      <c r="M3" s="97"/>
      <c r="N3" s="97"/>
      <c r="O3" s="97"/>
      <c r="P3" s="97"/>
      <c r="Q3" s="97"/>
      <c r="R3" s="97"/>
      <c r="S3" s="97"/>
      <c r="T3" s="97"/>
      <c r="U3" s="97"/>
      <c r="V3" s="97"/>
      <c r="W3" s="97"/>
      <c r="X3" s="97"/>
      <c r="Y3" s="97"/>
      <c r="Z3" s="97"/>
      <c r="AA3" s="97"/>
    </row>
    <row r="4" spans="1:29" s="360" customFormat="1" ht="18" customHeight="1">
      <c r="A4" s="198" t="s">
        <v>61</v>
      </c>
      <c r="B4" s="198"/>
      <c r="C4" s="198"/>
      <c r="D4" s="198"/>
      <c r="E4" s="198"/>
      <c r="F4" s="198"/>
      <c r="G4" s="198"/>
      <c r="H4" s="198"/>
      <c r="I4" s="198"/>
      <c r="J4" s="198"/>
      <c r="K4" s="198"/>
      <c r="L4" s="198"/>
      <c r="M4" s="198"/>
      <c r="N4" s="198"/>
      <c r="O4" s="198"/>
      <c r="P4" s="198"/>
      <c r="Q4" s="198"/>
      <c r="R4" s="198"/>
      <c r="S4" s="198"/>
      <c r="T4" s="198"/>
      <c r="U4" s="198"/>
      <c r="V4" s="198"/>
      <c r="W4" s="198"/>
      <c r="X4" s="198"/>
      <c r="Y4" s="198"/>
      <c r="Z4" s="198"/>
      <c r="AA4" s="198"/>
    </row>
    <row r="5" spans="1:29" ht="7.5" customHeight="1" thickBot="1"/>
    <row r="6" spans="1:29" ht="102.15" customHeight="1">
      <c r="A6" s="9" t="s">
        <v>1</v>
      </c>
      <c r="B6" s="361" t="s">
        <v>2</v>
      </c>
      <c r="C6" s="361" t="s">
        <v>3</v>
      </c>
      <c r="D6" s="361" t="s">
        <v>4</v>
      </c>
      <c r="E6" s="361" t="s">
        <v>5</v>
      </c>
      <c r="F6" s="361" t="s">
        <v>6</v>
      </c>
      <c r="G6" s="361" t="s">
        <v>7</v>
      </c>
      <c r="H6" s="361" t="s">
        <v>8</v>
      </c>
      <c r="I6" s="361" t="s">
        <v>9</v>
      </c>
      <c r="J6" s="361" t="s">
        <v>10</v>
      </c>
      <c r="K6" s="361" t="s">
        <v>11</v>
      </c>
      <c r="L6" s="361" t="s">
        <v>12</v>
      </c>
      <c r="M6" s="361" t="s">
        <v>13</v>
      </c>
      <c r="N6" s="361" t="s">
        <v>14</v>
      </c>
      <c r="O6" s="361" t="s">
        <v>15</v>
      </c>
      <c r="P6" s="361" t="s">
        <v>16</v>
      </c>
      <c r="Q6" s="361" t="s">
        <v>17</v>
      </c>
      <c r="R6" s="361" t="s">
        <v>18</v>
      </c>
      <c r="S6" s="361" t="s">
        <v>19</v>
      </c>
      <c r="T6" s="361" t="s">
        <v>20</v>
      </c>
      <c r="U6" s="361" t="s">
        <v>21</v>
      </c>
      <c r="V6" s="361" t="s">
        <v>22</v>
      </c>
      <c r="W6" s="361" t="s">
        <v>23</v>
      </c>
      <c r="X6" s="361" t="s">
        <v>24</v>
      </c>
      <c r="Y6" s="361" t="s">
        <v>25</v>
      </c>
      <c r="Z6" s="361" t="s">
        <v>26</v>
      </c>
      <c r="AA6" s="362" t="s">
        <v>378</v>
      </c>
    </row>
    <row r="7" spans="1:29" ht="4.6500000000000004" customHeight="1">
      <c r="A7" s="363"/>
      <c r="B7" s="364"/>
      <c r="C7" s="364"/>
      <c r="D7" s="364"/>
      <c r="E7" s="364"/>
      <c r="F7" s="364"/>
      <c r="G7" s="364"/>
      <c r="H7" s="364"/>
      <c r="I7" s="364"/>
      <c r="J7" s="364"/>
      <c r="K7" s="364"/>
      <c r="L7" s="364"/>
      <c r="M7" s="364"/>
      <c r="N7" s="364"/>
      <c r="O7" s="364"/>
      <c r="P7" s="364"/>
      <c r="Q7" s="364"/>
      <c r="R7" s="364"/>
      <c r="S7" s="364"/>
      <c r="T7" s="364"/>
      <c r="U7" s="364"/>
      <c r="V7" s="364"/>
      <c r="W7" s="364"/>
      <c r="X7" s="364"/>
      <c r="Y7" s="364"/>
      <c r="Z7" s="364"/>
      <c r="AA7" s="365"/>
    </row>
    <row r="8" spans="1:29" ht="7.5" customHeight="1">
      <c r="A8" s="82"/>
      <c r="B8" s="366"/>
      <c r="C8" s="366"/>
      <c r="D8" s="366"/>
      <c r="E8" s="366"/>
      <c r="F8" s="366"/>
      <c r="G8" s="366"/>
      <c r="H8" s="366"/>
      <c r="I8" s="366"/>
      <c r="J8" s="366"/>
      <c r="K8" s="366"/>
      <c r="L8" s="366"/>
      <c r="M8" s="366"/>
      <c r="N8" s="366"/>
      <c r="O8" s="366"/>
      <c r="P8" s="366"/>
      <c r="Q8" s="366"/>
      <c r="R8" s="366"/>
      <c r="S8" s="366"/>
      <c r="T8" s="366"/>
      <c r="U8" s="366"/>
      <c r="V8" s="366"/>
      <c r="W8" s="366"/>
      <c r="X8" s="366"/>
      <c r="Y8" s="366"/>
      <c r="Z8" s="366"/>
      <c r="AA8" s="367"/>
    </row>
    <row r="9" spans="1:29" s="21" customFormat="1" ht="20.100000000000001" customHeight="1">
      <c r="A9" s="21" t="s">
        <v>28</v>
      </c>
      <c r="B9" s="368">
        <v>0.26189099950245087</v>
      </c>
      <c r="C9" s="368">
        <v>1.3111943684721132</v>
      </c>
      <c r="D9" s="368">
        <v>0.5728765282512569</v>
      </c>
      <c r="E9" s="368">
        <v>11.060682812337523</v>
      </c>
      <c r="F9" s="368">
        <v>0.19119103421857148</v>
      </c>
      <c r="G9" s="368">
        <v>2.2923844119225532</v>
      </c>
      <c r="H9" s="368">
        <v>0.84328265803993441</v>
      </c>
      <c r="I9" s="368">
        <v>0.62479539553384744</v>
      </c>
      <c r="J9" s="368">
        <v>1.0566853295350476</v>
      </c>
      <c r="K9" s="368">
        <v>1.0591428492509454</v>
      </c>
      <c r="L9" s="368">
        <v>0.35476472467483111</v>
      </c>
      <c r="M9" s="368">
        <v>8.1842113608596456</v>
      </c>
      <c r="N9" s="368">
        <v>15.907332256085201</v>
      </c>
      <c r="O9" s="368">
        <v>1.2821660512476909</v>
      </c>
      <c r="P9" s="368">
        <v>45.073988081232628</v>
      </c>
      <c r="Q9" s="368">
        <v>0.55618227326023284</v>
      </c>
      <c r="R9" s="368">
        <v>0.39272221496809562</v>
      </c>
      <c r="S9" s="368">
        <v>0.85036627303811152</v>
      </c>
      <c r="T9" s="368">
        <v>1.9630946489888972</v>
      </c>
      <c r="U9" s="368">
        <v>2.3088084169125342</v>
      </c>
      <c r="V9" s="368">
        <v>0.37686425140398655</v>
      </c>
      <c r="W9" s="368">
        <v>0.6382701812283138</v>
      </c>
      <c r="X9" s="368">
        <v>1.4854207890117082</v>
      </c>
      <c r="Y9" s="368">
        <v>0.35349314217444866</v>
      </c>
      <c r="Z9" s="368">
        <v>0.99818894784943613</v>
      </c>
      <c r="AA9" s="86">
        <v>1840148.004</v>
      </c>
      <c r="AB9" s="369"/>
      <c r="AC9" s="369"/>
    </row>
    <row r="10" spans="1:29" s="21" customFormat="1" ht="20.100000000000001" customHeight="1">
      <c r="A10" s="21" t="s">
        <v>29</v>
      </c>
      <c r="B10" s="368">
        <v>2.1762333048653399E-2</v>
      </c>
      <c r="C10" s="368">
        <v>0.27364302270437596</v>
      </c>
      <c r="D10" s="368">
        <v>1.9346808507949863E-2</v>
      </c>
      <c r="E10" s="368">
        <v>0.88564998631710645</v>
      </c>
      <c r="F10" s="368">
        <v>5.397789949739757E-2</v>
      </c>
      <c r="G10" s="368">
        <v>0.16704560446475269</v>
      </c>
      <c r="H10" s="368">
        <v>0.79762532179488854</v>
      </c>
      <c r="I10" s="368">
        <v>0.20482745558832982</v>
      </c>
      <c r="J10" s="368">
        <v>6.9497038121462814E-3</v>
      </c>
      <c r="K10" s="368">
        <v>0.10558705158661948</v>
      </c>
      <c r="L10" s="368">
        <v>0.28458256359636974</v>
      </c>
      <c r="M10" s="368">
        <v>0.28616172853515348</v>
      </c>
      <c r="N10" s="368">
        <v>0.70313240855278758</v>
      </c>
      <c r="O10" s="368">
        <v>0.6342810307273995</v>
      </c>
      <c r="P10" s="368">
        <v>94.460175169259031</v>
      </c>
      <c r="Q10" s="368">
        <v>5.2148156641213375E-2</v>
      </c>
      <c r="R10" s="368">
        <v>2.352753898962795E-2</v>
      </c>
      <c r="S10" s="368">
        <v>0.12864943954677407</v>
      </c>
      <c r="T10" s="368">
        <v>2.71332601139871E-2</v>
      </c>
      <c r="U10" s="368">
        <v>0.47241895365389064</v>
      </c>
      <c r="V10" s="368">
        <v>0.12591957655740285</v>
      </c>
      <c r="W10" s="368">
        <v>0.12601390720640099</v>
      </c>
      <c r="X10" s="368">
        <v>9.0906310572322735E-2</v>
      </c>
      <c r="Y10" s="368">
        <v>2.8381103205363797E-2</v>
      </c>
      <c r="Z10" s="368">
        <v>2.0153665520059514E-2</v>
      </c>
      <c r="AA10" s="86">
        <v>1030418.014</v>
      </c>
      <c r="AB10" s="369"/>
      <c r="AC10" s="369"/>
    </row>
    <row r="11" spans="1:29" s="21" customFormat="1" ht="20.100000000000001" customHeight="1">
      <c r="A11" s="21" t="s">
        <v>30</v>
      </c>
      <c r="B11" s="368" t="s">
        <v>64</v>
      </c>
      <c r="C11" s="368" t="s">
        <v>64</v>
      </c>
      <c r="D11" s="368" t="s">
        <v>64</v>
      </c>
      <c r="E11" s="368" t="s">
        <v>64</v>
      </c>
      <c r="F11" s="368" t="s">
        <v>64</v>
      </c>
      <c r="G11" s="368" t="s">
        <v>64</v>
      </c>
      <c r="H11" s="368">
        <v>0.32546611964742017</v>
      </c>
      <c r="I11" s="368" t="s">
        <v>64</v>
      </c>
      <c r="J11" s="368" t="s">
        <v>64</v>
      </c>
      <c r="K11" s="368" t="s">
        <v>64</v>
      </c>
      <c r="L11" s="368">
        <v>1.3784250437188181</v>
      </c>
      <c r="M11" s="368">
        <v>3.8445205648833065</v>
      </c>
      <c r="N11" s="368">
        <v>0.77007448203519269</v>
      </c>
      <c r="O11" s="368">
        <v>0.32857089895868097</v>
      </c>
      <c r="P11" s="368">
        <v>93.122792289221096</v>
      </c>
      <c r="Q11" s="368" t="s">
        <v>64</v>
      </c>
      <c r="R11" s="368" t="s">
        <v>64</v>
      </c>
      <c r="S11" s="368" t="s">
        <v>64</v>
      </c>
      <c r="T11" s="368" t="s">
        <v>64</v>
      </c>
      <c r="U11" s="368">
        <v>0.23015060153547626</v>
      </c>
      <c r="V11" s="368" t="s">
        <v>64</v>
      </c>
      <c r="W11" s="368" t="s">
        <v>64</v>
      </c>
      <c r="X11" s="368" t="s">
        <v>64</v>
      </c>
      <c r="Y11" s="368" t="s">
        <v>64</v>
      </c>
      <c r="Z11" s="368" t="s">
        <v>64</v>
      </c>
      <c r="AA11" s="86">
        <v>232029.37400000001</v>
      </c>
      <c r="AB11" s="369"/>
      <c r="AC11" s="369"/>
    </row>
    <row r="12" spans="1:29" s="21" customFormat="1" ht="20.100000000000001" customHeight="1">
      <c r="A12" s="88" t="s">
        <v>31</v>
      </c>
      <c r="B12" s="368" t="s">
        <v>64</v>
      </c>
      <c r="C12" s="368" t="s">
        <v>64</v>
      </c>
      <c r="D12" s="368" t="s">
        <v>64</v>
      </c>
      <c r="E12" s="368" t="s">
        <v>64</v>
      </c>
      <c r="F12" s="368" t="s">
        <v>64</v>
      </c>
      <c r="G12" s="368" t="s">
        <v>64</v>
      </c>
      <c r="H12" s="368" t="s">
        <v>64</v>
      </c>
      <c r="I12" s="368" t="s">
        <v>64</v>
      </c>
      <c r="J12" s="368" t="s">
        <v>64</v>
      </c>
      <c r="K12" s="368" t="s">
        <v>64</v>
      </c>
      <c r="L12" s="368" t="s">
        <v>64</v>
      </c>
      <c r="M12" s="368" t="s">
        <v>64</v>
      </c>
      <c r="N12" s="368" t="s">
        <v>64</v>
      </c>
      <c r="O12" s="368" t="s">
        <v>64</v>
      </c>
      <c r="P12" s="368">
        <v>100</v>
      </c>
      <c r="Q12" s="368" t="s">
        <v>64</v>
      </c>
      <c r="R12" s="368" t="s">
        <v>64</v>
      </c>
      <c r="S12" s="368" t="s">
        <v>64</v>
      </c>
      <c r="T12" s="368" t="s">
        <v>64</v>
      </c>
      <c r="U12" s="368" t="s">
        <v>64</v>
      </c>
      <c r="V12" s="368" t="s">
        <v>64</v>
      </c>
      <c r="W12" s="368" t="s">
        <v>64</v>
      </c>
      <c r="X12" s="368" t="s">
        <v>64</v>
      </c>
      <c r="Y12" s="368" t="s">
        <v>64</v>
      </c>
      <c r="Z12" s="368" t="s">
        <v>64</v>
      </c>
      <c r="AA12" s="86">
        <v>1527483.054</v>
      </c>
      <c r="AB12" s="369"/>
      <c r="AC12" s="369"/>
    </row>
    <row r="13" spans="1:29" s="21" customFormat="1" ht="20.100000000000001" customHeight="1">
      <c r="A13" s="21" t="s">
        <v>32</v>
      </c>
      <c r="B13" s="368" t="s">
        <v>64</v>
      </c>
      <c r="C13" s="368" t="s">
        <v>64</v>
      </c>
      <c r="D13" s="368" t="s">
        <v>64</v>
      </c>
      <c r="E13" s="368" t="s">
        <v>64</v>
      </c>
      <c r="F13" s="368" t="s">
        <v>64</v>
      </c>
      <c r="G13" s="368" t="s">
        <v>64</v>
      </c>
      <c r="H13" s="368" t="s">
        <v>64</v>
      </c>
      <c r="I13" s="368" t="s">
        <v>64</v>
      </c>
      <c r="J13" s="368" t="s">
        <v>64</v>
      </c>
      <c r="K13" s="368" t="s">
        <v>64</v>
      </c>
      <c r="L13" s="368" t="s">
        <v>64</v>
      </c>
      <c r="M13" s="368" t="s">
        <v>64</v>
      </c>
      <c r="N13" s="368" t="s">
        <v>64</v>
      </c>
      <c r="O13" s="368" t="s">
        <v>64</v>
      </c>
      <c r="P13" s="368" t="s">
        <v>64</v>
      </c>
      <c r="Q13" s="368" t="s">
        <v>64</v>
      </c>
      <c r="R13" s="368" t="s">
        <v>64</v>
      </c>
      <c r="S13" s="368" t="s">
        <v>64</v>
      </c>
      <c r="T13" s="368" t="s">
        <v>64</v>
      </c>
      <c r="U13" s="368" t="s">
        <v>64</v>
      </c>
      <c r="V13" s="368" t="s">
        <v>64</v>
      </c>
      <c r="W13" s="368" t="s">
        <v>64</v>
      </c>
      <c r="X13" s="368" t="s">
        <v>64</v>
      </c>
      <c r="Y13" s="368" t="s">
        <v>64</v>
      </c>
      <c r="Z13" s="368" t="s">
        <v>64</v>
      </c>
      <c r="AA13" s="86" t="s">
        <v>64</v>
      </c>
      <c r="AB13" s="369"/>
      <c r="AC13" s="369"/>
    </row>
    <row r="14" spans="1:29" s="21" customFormat="1" ht="20.100000000000001" customHeight="1">
      <c r="A14" s="21" t="s">
        <v>33</v>
      </c>
      <c r="B14" s="368" t="s">
        <v>64</v>
      </c>
      <c r="C14" s="368" t="s">
        <v>64</v>
      </c>
      <c r="D14" s="368">
        <v>0.54153169826059611</v>
      </c>
      <c r="E14" s="368">
        <v>4.0109923220945021</v>
      </c>
      <c r="F14" s="368">
        <v>1.4672719359467246</v>
      </c>
      <c r="G14" s="368" t="s">
        <v>64</v>
      </c>
      <c r="H14" s="368">
        <v>4.998098934531467</v>
      </c>
      <c r="I14" s="368">
        <v>7.9668971663778482E-2</v>
      </c>
      <c r="J14" s="368">
        <v>0.63904908184560194</v>
      </c>
      <c r="K14" s="368">
        <v>0.64767254952710773</v>
      </c>
      <c r="L14" s="368">
        <v>0.29019095032019815</v>
      </c>
      <c r="M14" s="368">
        <v>1.4322251819212284</v>
      </c>
      <c r="N14" s="368">
        <v>1.5234930404918403</v>
      </c>
      <c r="O14" s="368" t="s">
        <v>64</v>
      </c>
      <c r="P14" s="368">
        <v>84.369805333396954</v>
      </c>
      <c r="Q14" s="368" t="s">
        <v>64</v>
      </c>
      <c r="R14" s="368" t="s">
        <v>64</v>
      </c>
      <c r="S14" s="368" t="s">
        <v>64</v>
      </c>
      <c r="T14" s="368" t="s">
        <v>64</v>
      </c>
      <c r="U14" s="368" t="s">
        <v>64</v>
      </c>
      <c r="V14" s="368" t="s">
        <v>64</v>
      </c>
      <c r="W14" s="368" t="s">
        <v>64</v>
      </c>
      <c r="X14" s="368" t="s">
        <v>64</v>
      </c>
      <c r="Y14" s="368" t="s">
        <v>64</v>
      </c>
      <c r="Z14" s="368" t="s">
        <v>64</v>
      </c>
      <c r="AA14" s="86">
        <v>463027.18900000001</v>
      </c>
      <c r="AB14" s="369"/>
      <c r="AC14" s="369"/>
    </row>
    <row r="15" spans="1:29" s="21" customFormat="1" ht="20.100000000000001" customHeight="1">
      <c r="A15" s="21" t="s">
        <v>34</v>
      </c>
      <c r="B15" s="368" t="s">
        <v>64</v>
      </c>
      <c r="C15" s="368" t="s">
        <v>64</v>
      </c>
      <c r="D15" s="368" t="s">
        <v>64</v>
      </c>
      <c r="E15" s="368" t="s">
        <v>64</v>
      </c>
      <c r="F15" s="368" t="s">
        <v>64</v>
      </c>
      <c r="G15" s="368" t="s">
        <v>64</v>
      </c>
      <c r="H15" s="368" t="s">
        <v>64</v>
      </c>
      <c r="I15" s="368" t="s">
        <v>64</v>
      </c>
      <c r="J15" s="368" t="s">
        <v>64</v>
      </c>
      <c r="K15" s="368" t="s">
        <v>64</v>
      </c>
      <c r="L15" s="368" t="s">
        <v>64</v>
      </c>
      <c r="M15" s="368" t="s">
        <v>64</v>
      </c>
      <c r="N15" s="368" t="s">
        <v>64</v>
      </c>
      <c r="O15" s="368" t="s">
        <v>64</v>
      </c>
      <c r="P15" s="368">
        <v>100</v>
      </c>
      <c r="Q15" s="368" t="s">
        <v>64</v>
      </c>
      <c r="R15" s="368" t="s">
        <v>64</v>
      </c>
      <c r="S15" s="368" t="s">
        <v>64</v>
      </c>
      <c r="T15" s="368" t="s">
        <v>64</v>
      </c>
      <c r="U15" s="368" t="s">
        <v>64</v>
      </c>
      <c r="V15" s="368" t="s">
        <v>64</v>
      </c>
      <c r="W15" s="368" t="s">
        <v>64</v>
      </c>
      <c r="X15" s="368" t="s">
        <v>64</v>
      </c>
      <c r="Y15" s="368" t="s">
        <v>64</v>
      </c>
      <c r="Z15" s="368" t="s">
        <v>64</v>
      </c>
      <c r="AA15" s="86">
        <v>135202.55900000001</v>
      </c>
      <c r="AB15" s="369"/>
      <c r="AC15" s="369"/>
    </row>
    <row r="16" spans="1:29" s="16" customFormat="1" ht="30.75" customHeight="1" thickBot="1">
      <c r="A16" s="89" t="s">
        <v>35</v>
      </c>
      <c r="B16" s="90">
        <v>9.6463804597208477E-2</v>
      </c>
      <c r="C16" s="90">
        <v>0.51541689969472371</v>
      </c>
      <c r="D16" s="90">
        <v>0.25340067012889639</v>
      </c>
      <c r="E16" s="90">
        <v>4.4226699616782383</v>
      </c>
      <c r="F16" s="90">
        <v>0.20787343815103337</v>
      </c>
      <c r="G16" s="90">
        <v>0.83974647956646453</v>
      </c>
      <c r="H16" s="90">
        <v>0.91108359018821827</v>
      </c>
      <c r="I16" s="90">
        <v>0.26732601601488526</v>
      </c>
      <c r="J16" s="90">
        <v>0.42987435258297241</v>
      </c>
      <c r="K16" s="90">
        <v>0.45094288869689386</v>
      </c>
      <c r="L16" s="90">
        <v>0.26782277326476978</v>
      </c>
      <c r="M16" s="90">
        <v>3.2343593132872615</v>
      </c>
      <c r="N16" s="90">
        <v>5.9063971468702601</v>
      </c>
      <c r="O16" s="90">
        <v>0.59085805300176231</v>
      </c>
      <c r="P16" s="90">
        <v>77.887063747948588</v>
      </c>
      <c r="Q16" s="90">
        <v>0.20603071969555742</v>
      </c>
      <c r="R16" s="90">
        <v>0.14285886988398144</v>
      </c>
      <c r="S16" s="90">
        <v>0.3246485166937732</v>
      </c>
      <c r="T16" s="90">
        <v>0.69627557613716295</v>
      </c>
      <c r="U16" s="90">
        <v>0.91592532848303632</v>
      </c>
      <c r="V16" s="90">
        <v>0.15745739720254909</v>
      </c>
      <c r="W16" s="90">
        <v>0.24948005197874146</v>
      </c>
      <c r="X16" s="90">
        <v>0.54072282946983441</v>
      </c>
      <c r="Y16" s="90">
        <v>0.13000842237648702</v>
      </c>
      <c r="Z16" s="90">
        <v>0.35529315240669229</v>
      </c>
      <c r="AA16" s="91">
        <v>5228308.1940000001</v>
      </c>
      <c r="AB16" s="370"/>
      <c r="AC16" s="369"/>
    </row>
    <row r="17" spans="1:29" ht="9"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371"/>
      <c r="AC17" s="369"/>
    </row>
    <row r="18" spans="1:29" s="120" customFormat="1" ht="10.199999999999999">
      <c r="A18" s="26" t="s">
        <v>65</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372"/>
      <c r="AB18" s="373"/>
      <c r="AC18" s="369"/>
    </row>
    <row r="19" spans="1:29" ht="13.2" customHeight="1">
      <c r="A19" s="21"/>
      <c r="B19" s="28"/>
      <c r="C19" s="28"/>
      <c r="D19" s="28"/>
      <c r="E19" s="28"/>
      <c r="F19" s="28"/>
      <c r="G19" s="28"/>
      <c r="H19" s="28"/>
      <c r="I19" s="28"/>
      <c r="J19" s="28"/>
      <c r="K19" s="28"/>
      <c r="L19" s="28"/>
      <c r="M19" s="28"/>
      <c r="N19" s="28"/>
      <c r="O19" s="28"/>
      <c r="P19" s="28"/>
      <c r="Q19" s="25"/>
      <c r="R19" s="25"/>
      <c r="S19" s="25"/>
      <c r="T19" s="25"/>
      <c r="U19" s="25"/>
      <c r="V19" s="25"/>
      <c r="W19" s="25"/>
      <c r="X19" s="25"/>
      <c r="Y19" s="25"/>
      <c r="Z19" s="25"/>
      <c r="AA19" s="25"/>
    </row>
    <row r="20" spans="1:29">
      <c r="A20" s="25"/>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row>
  </sheetData>
  <hyperlinks>
    <hyperlink ref="A1" location="Índice!A1" display="Volver al Índice" xr:uid="{E26F1D5E-63D3-4307-8725-91EE0F3D7A1A}"/>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41760-9464-4C38-A419-90D4B373DACD}">
  <dimension ref="A1:Q22"/>
  <sheetViews>
    <sheetView showGridLines="0" zoomScale="85" zoomScaleNormal="85" workbookViewId="0"/>
  </sheetViews>
  <sheetFormatPr baseColWidth="10" defaultColWidth="11.44140625" defaultRowHeight="13.2"/>
  <cols>
    <col min="1" max="1" width="20.88671875" style="7" customWidth="1"/>
    <col min="2" max="16" width="11.44140625" style="7" customWidth="1"/>
    <col min="17" max="16384" width="11.44140625" style="7"/>
  </cols>
  <sheetData>
    <row r="1" spans="1:17" s="95" customFormat="1" ht="20.100000000000001" customHeight="1">
      <c r="A1" s="1182" t="s">
        <v>1011</v>
      </c>
      <c r="B1" s="1"/>
      <c r="C1" s="1"/>
      <c r="D1" s="1"/>
      <c r="E1" s="1"/>
      <c r="F1" s="1"/>
      <c r="G1" s="1"/>
      <c r="H1" s="1"/>
      <c r="I1" s="1"/>
      <c r="J1" s="1"/>
      <c r="K1" s="94"/>
      <c r="L1" s="94"/>
      <c r="M1" s="94"/>
    </row>
    <row r="2" spans="1:17" s="96" customFormat="1" ht="30.15" customHeight="1">
      <c r="A2" s="70" t="s">
        <v>66</v>
      </c>
      <c r="B2" s="70"/>
      <c r="C2" s="70"/>
      <c r="D2" s="70"/>
      <c r="E2" s="70"/>
      <c r="F2" s="70"/>
      <c r="G2" s="70"/>
      <c r="H2" s="70"/>
      <c r="I2" s="70"/>
      <c r="J2" s="70"/>
      <c r="K2" s="70"/>
      <c r="L2" s="70"/>
      <c r="M2" s="70"/>
      <c r="N2" s="70"/>
      <c r="O2" s="70"/>
      <c r="P2" s="70"/>
    </row>
    <row r="3" spans="1:17" s="95" customFormat="1" ht="23.25" customHeight="1">
      <c r="A3" s="97">
        <v>46053</v>
      </c>
      <c r="B3" s="97"/>
      <c r="C3" s="97"/>
      <c r="D3" s="97"/>
      <c r="E3" s="97"/>
      <c r="F3" s="97"/>
      <c r="G3" s="97"/>
      <c r="H3" s="97"/>
      <c r="I3" s="97"/>
      <c r="J3" s="97"/>
      <c r="K3" s="97"/>
      <c r="L3" s="97"/>
      <c r="M3" s="97"/>
      <c r="N3" s="97"/>
      <c r="O3" s="97"/>
      <c r="P3" s="97"/>
    </row>
    <row r="4" spans="1:17" s="95" customFormat="1" ht="23.25" customHeight="1">
      <c r="A4" s="98" t="s">
        <v>67</v>
      </c>
      <c r="B4" s="98"/>
      <c r="C4" s="98"/>
      <c r="D4" s="98"/>
      <c r="E4" s="98"/>
      <c r="F4" s="98"/>
      <c r="G4" s="98"/>
      <c r="H4" s="98"/>
      <c r="I4" s="98"/>
      <c r="J4" s="98"/>
      <c r="K4" s="98"/>
      <c r="L4" s="98"/>
      <c r="M4" s="98"/>
      <c r="N4" s="98"/>
      <c r="O4" s="98"/>
      <c r="P4" s="98"/>
    </row>
    <row r="5" spans="1:17" s="102" customFormat="1" ht="16.5" customHeight="1" thickBot="1">
      <c r="A5" s="99"/>
      <c r="B5" s="100"/>
      <c r="C5" s="100"/>
      <c r="D5" s="100"/>
      <c r="E5" s="100"/>
      <c r="F5" s="100"/>
      <c r="G5" s="100"/>
      <c r="H5" s="100"/>
      <c r="I5" s="100"/>
      <c r="J5" s="100"/>
      <c r="K5" s="100"/>
      <c r="L5" s="100"/>
      <c r="M5" s="100"/>
      <c r="N5" s="101"/>
      <c r="O5" s="101"/>
      <c r="P5" s="101"/>
    </row>
    <row r="6" spans="1:17" s="93" customFormat="1" ht="24.75" customHeight="1">
      <c r="A6" s="103" t="s">
        <v>1</v>
      </c>
      <c r="B6" s="104" t="s">
        <v>68</v>
      </c>
      <c r="C6" s="104"/>
      <c r="D6" s="104"/>
      <c r="E6" s="104" t="s">
        <v>69</v>
      </c>
      <c r="F6" s="104"/>
      <c r="G6" s="104"/>
      <c r="H6" s="104" t="s">
        <v>70</v>
      </c>
      <c r="I6" s="104"/>
      <c r="J6" s="104"/>
      <c r="K6" s="104" t="s">
        <v>71</v>
      </c>
      <c r="L6" s="104"/>
      <c r="M6" s="104"/>
      <c r="N6" s="104" t="s">
        <v>72</v>
      </c>
      <c r="O6" s="104"/>
      <c r="P6" s="104"/>
    </row>
    <row r="7" spans="1:17" s="93" customFormat="1" ht="42" customHeight="1">
      <c r="A7" s="105"/>
      <c r="B7" s="106" t="s">
        <v>73</v>
      </c>
      <c r="C7" s="106" t="s">
        <v>74</v>
      </c>
      <c r="D7" s="106" t="s">
        <v>75</v>
      </c>
      <c r="E7" s="106" t="s">
        <v>73</v>
      </c>
      <c r="F7" s="106" t="s">
        <v>74</v>
      </c>
      <c r="G7" s="106" t="s">
        <v>75</v>
      </c>
      <c r="H7" s="106" t="s">
        <v>73</v>
      </c>
      <c r="I7" s="106" t="s">
        <v>74</v>
      </c>
      <c r="J7" s="106" t="s">
        <v>75</v>
      </c>
      <c r="K7" s="106" t="s">
        <v>73</v>
      </c>
      <c r="L7" s="106" t="s">
        <v>74</v>
      </c>
      <c r="M7" s="106" t="s">
        <v>75</v>
      </c>
      <c r="N7" s="106" t="s">
        <v>73</v>
      </c>
      <c r="O7" s="106" t="s">
        <v>74</v>
      </c>
      <c r="P7" s="106" t="s">
        <v>75</v>
      </c>
    </row>
    <row r="8" spans="1:17" s="30" customFormat="1" ht="8.4" customHeight="1">
      <c r="A8" s="107"/>
      <c r="B8" s="107"/>
      <c r="C8" s="107"/>
      <c r="D8" s="107"/>
      <c r="E8" s="107"/>
      <c r="F8" s="107"/>
      <c r="G8" s="107"/>
      <c r="H8" s="107"/>
      <c r="I8" s="107"/>
      <c r="J8" s="107"/>
      <c r="K8" s="107"/>
      <c r="L8" s="107"/>
      <c r="M8" s="107"/>
      <c r="N8" s="16"/>
      <c r="O8" s="16"/>
      <c r="P8" s="16"/>
    </row>
    <row r="9" spans="1:17" s="21" customFormat="1" ht="21.9" customHeight="1">
      <c r="A9" s="21" t="s">
        <v>28</v>
      </c>
      <c r="B9" s="108">
        <v>0</v>
      </c>
      <c r="C9" s="108">
        <v>0</v>
      </c>
      <c r="D9" s="108">
        <v>0</v>
      </c>
      <c r="E9" s="108">
        <v>346872.696</v>
      </c>
      <c r="F9" s="108">
        <v>10396.625</v>
      </c>
      <c r="G9" s="108">
        <v>20117.732</v>
      </c>
      <c r="H9" s="108">
        <v>1176496.2949999999</v>
      </c>
      <c r="I9" s="108">
        <v>17686.555</v>
      </c>
      <c r="J9" s="109">
        <v>130994.274</v>
      </c>
      <c r="K9" s="108">
        <v>137583.83799999999</v>
      </c>
      <c r="L9" s="108">
        <v>0</v>
      </c>
      <c r="M9" s="108">
        <v>0</v>
      </c>
      <c r="N9" s="110">
        <v>1660952.8289999999</v>
      </c>
      <c r="O9" s="110">
        <v>28083.18</v>
      </c>
      <c r="P9" s="110">
        <v>151112.00599999999</v>
      </c>
    </row>
    <row r="10" spans="1:17" s="21" customFormat="1" ht="21.9" customHeight="1">
      <c r="A10" s="21" t="s">
        <v>29</v>
      </c>
      <c r="B10" s="108">
        <v>0</v>
      </c>
      <c r="C10" s="108">
        <v>0</v>
      </c>
      <c r="D10" s="108">
        <v>0</v>
      </c>
      <c r="E10" s="108">
        <v>326635.42099999997</v>
      </c>
      <c r="F10" s="108">
        <v>0</v>
      </c>
      <c r="G10" s="108">
        <v>0</v>
      </c>
      <c r="H10" s="108">
        <v>680551.22400000005</v>
      </c>
      <c r="I10" s="108">
        <v>4080.058</v>
      </c>
      <c r="J10" s="109">
        <v>19151.319</v>
      </c>
      <c r="K10" s="108">
        <v>0</v>
      </c>
      <c r="L10" s="108">
        <v>0</v>
      </c>
      <c r="M10" s="108">
        <v>0</v>
      </c>
      <c r="N10" s="110">
        <v>1007186.645</v>
      </c>
      <c r="O10" s="110">
        <v>4080.058</v>
      </c>
      <c r="P10" s="110">
        <v>19151.319</v>
      </c>
    </row>
    <row r="11" spans="1:17" s="21" customFormat="1" ht="21.9" customHeight="1">
      <c r="A11" s="21" t="s">
        <v>30</v>
      </c>
      <c r="B11" s="108">
        <v>0</v>
      </c>
      <c r="C11" s="108">
        <v>0</v>
      </c>
      <c r="D11" s="108">
        <v>0</v>
      </c>
      <c r="E11" s="108">
        <v>158774.391</v>
      </c>
      <c r="F11" s="108">
        <v>8.2509999999999994</v>
      </c>
      <c r="G11" s="108">
        <v>111.374</v>
      </c>
      <c r="H11" s="108">
        <v>66414.917000000001</v>
      </c>
      <c r="I11" s="108">
        <v>0</v>
      </c>
      <c r="J11" s="109">
        <v>50.55</v>
      </c>
      <c r="K11" s="108">
        <v>6669.8909999999996</v>
      </c>
      <c r="L11" s="108">
        <v>0</v>
      </c>
      <c r="M11" s="108">
        <v>0</v>
      </c>
      <c r="N11" s="110">
        <v>231859.19900000002</v>
      </c>
      <c r="O11" s="110">
        <v>8.2509999999999994</v>
      </c>
      <c r="P11" s="110">
        <v>161.92399999999998</v>
      </c>
    </row>
    <row r="12" spans="1:17" s="21" customFormat="1" ht="21.9" customHeight="1">
      <c r="A12" s="88" t="s">
        <v>31</v>
      </c>
      <c r="B12" s="108">
        <v>0</v>
      </c>
      <c r="C12" s="108">
        <v>0</v>
      </c>
      <c r="D12" s="108">
        <v>0</v>
      </c>
      <c r="E12" s="108">
        <v>984516.39599999995</v>
      </c>
      <c r="F12" s="108">
        <v>0</v>
      </c>
      <c r="G12" s="108">
        <v>0</v>
      </c>
      <c r="H12" s="108">
        <v>424278.467</v>
      </c>
      <c r="I12" s="108">
        <v>0</v>
      </c>
      <c r="J12" s="109">
        <v>0</v>
      </c>
      <c r="K12" s="108">
        <v>118688.189</v>
      </c>
      <c r="L12" s="108">
        <v>0</v>
      </c>
      <c r="M12" s="108">
        <v>0</v>
      </c>
      <c r="N12" s="110">
        <v>1527483.0519999999</v>
      </c>
      <c r="O12" s="110">
        <v>0</v>
      </c>
      <c r="P12" s="110">
        <v>0</v>
      </c>
    </row>
    <row r="13" spans="1:17" s="21" customFormat="1" ht="21.9" customHeight="1">
      <c r="A13" s="21" t="s">
        <v>32</v>
      </c>
      <c r="B13" s="108">
        <v>0</v>
      </c>
      <c r="C13" s="108">
        <v>0</v>
      </c>
      <c r="D13" s="108">
        <v>0</v>
      </c>
      <c r="E13" s="108">
        <v>0</v>
      </c>
      <c r="F13" s="108">
        <v>0</v>
      </c>
      <c r="G13" s="108">
        <v>0</v>
      </c>
      <c r="H13" s="108">
        <v>0</v>
      </c>
      <c r="I13" s="108">
        <v>0</v>
      </c>
      <c r="J13" s="109">
        <v>0</v>
      </c>
      <c r="K13" s="108">
        <v>0</v>
      </c>
      <c r="L13" s="108">
        <v>0</v>
      </c>
      <c r="M13" s="108">
        <v>0</v>
      </c>
      <c r="N13" s="110">
        <v>0</v>
      </c>
      <c r="O13" s="110">
        <v>0</v>
      </c>
      <c r="P13" s="110">
        <v>0</v>
      </c>
    </row>
    <row r="14" spans="1:17" s="21" customFormat="1" ht="21.9" customHeight="1">
      <c r="A14" s="21" t="s">
        <v>33</v>
      </c>
      <c r="B14" s="108">
        <v>0</v>
      </c>
      <c r="C14" s="108">
        <v>0</v>
      </c>
      <c r="D14" s="108">
        <v>0</v>
      </c>
      <c r="E14" s="108">
        <v>14376.128000000001</v>
      </c>
      <c r="F14" s="108">
        <v>550.77499999999998</v>
      </c>
      <c r="G14" s="108">
        <v>2673.6970000000001</v>
      </c>
      <c r="H14" s="108">
        <v>360507.46899999998</v>
      </c>
      <c r="I14" s="108">
        <v>77</v>
      </c>
      <c r="J14" s="109">
        <v>200</v>
      </c>
      <c r="K14" s="108">
        <v>84642.123999999996</v>
      </c>
      <c r="L14" s="108">
        <v>0</v>
      </c>
      <c r="M14" s="108">
        <v>0</v>
      </c>
      <c r="N14" s="110">
        <v>459525.72100000002</v>
      </c>
      <c r="O14" s="110">
        <v>627.77499999999998</v>
      </c>
      <c r="P14" s="110">
        <v>2873.6970000000001</v>
      </c>
    </row>
    <row r="15" spans="1:17" s="21" customFormat="1" ht="21.9" customHeight="1">
      <c r="A15" s="21" t="s">
        <v>34</v>
      </c>
      <c r="B15" s="108">
        <v>0</v>
      </c>
      <c r="C15" s="108">
        <v>0</v>
      </c>
      <c r="D15" s="108">
        <v>0</v>
      </c>
      <c r="E15" s="108">
        <v>3760.89</v>
      </c>
      <c r="F15" s="108">
        <v>0</v>
      </c>
      <c r="G15" s="108">
        <v>7.0000000000000001E-3</v>
      </c>
      <c r="H15" s="108">
        <v>105711.341</v>
      </c>
      <c r="I15" s="108">
        <v>0</v>
      </c>
      <c r="J15" s="109">
        <v>25730.32</v>
      </c>
      <c r="K15" s="108">
        <v>0</v>
      </c>
      <c r="L15" s="108">
        <v>0</v>
      </c>
      <c r="M15" s="108">
        <v>0</v>
      </c>
      <c r="N15" s="110">
        <v>109472.231</v>
      </c>
      <c r="O15" s="110">
        <v>0</v>
      </c>
      <c r="P15" s="110">
        <v>25730.327000000001</v>
      </c>
    </row>
    <row r="16" spans="1:17" s="21" customFormat="1" ht="21.9" customHeight="1" thickBot="1">
      <c r="A16" s="89" t="s">
        <v>35</v>
      </c>
      <c r="B16" s="111">
        <v>0</v>
      </c>
      <c r="C16" s="111">
        <v>0</v>
      </c>
      <c r="D16" s="111">
        <v>0</v>
      </c>
      <c r="E16" s="111">
        <v>1834935.9240000001</v>
      </c>
      <c r="F16" s="111">
        <v>10955.651</v>
      </c>
      <c r="G16" s="111">
        <v>22902.81</v>
      </c>
      <c r="H16" s="111">
        <v>2813959.716</v>
      </c>
      <c r="I16" s="111">
        <v>21843.614000000001</v>
      </c>
      <c r="J16" s="112">
        <v>176126.465</v>
      </c>
      <c r="K16" s="111">
        <v>347584.04399999999</v>
      </c>
      <c r="L16" s="111">
        <v>0</v>
      </c>
      <c r="M16" s="111">
        <v>0</v>
      </c>
      <c r="N16" s="113">
        <v>4996479.6840000004</v>
      </c>
      <c r="O16" s="113">
        <v>32799.264999999999</v>
      </c>
      <c r="P16" s="113">
        <v>199029.27499999999</v>
      </c>
      <c r="Q16" s="114"/>
    </row>
    <row r="17" spans="1:16" s="21" customFormat="1" ht="21.15" customHeight="1">
      <c r="A17" s="26" t="s">
        <v>76</v>
      </c>
      <c r="B17" s="115"/>
      <c r="C17" s="115"/>
      <c r="D17" s="115"/>
      <c r="E17" s="115"/>
      <c r="F17" s="115"/>
      <c r="G17" s="115"/>
      <c r="H17" s="115"/>
      <c r="I17" s="115"/>
      <c r="J17" s="116"/>
      <c r="K17" s="116"/>
      <c r="L17" s="116"/>
      <c r="M17" s="116"/>
      <c r="N17" s="114"/>
      <c r="O17" s="114"/>
    </row>
    <row r="18" spans="1:16" s="21" customFormat="1" ht="16.5" customHeight="1">
      <c r="B18" s="28"/>
      <c r="C18" s="28"/>
      <c r="D18" s="28"/>
      <c r="E18" s="28"/>
      <c r="F18" s="28"/>
      <c r="G18" s="28"/>
      <c r="H18" s="28"/>
      <c r="I18" s="28"/>
      <c r="J18" s="28"/>
      <c r="K18" s="28"/>
      <c r="L18" s="28"/>
      <c r="M18" s="28"/>
      <c r="N18" s="28"/>
      <c r="O18" s="28"/>
      <c r="P18" s="28"/>
    </row>
    <row r="19" spans="1:16" s="21" customFormat="1" ht="21.9" customHeight="1">
      <c r="A19" s="117"/>
      <c r="B19" s="118"/>
      <c r="C19" s="118"/>
      <c r="D19" s="118"/>
      <c r="E19" s="118"/>
      <c r="F19" s="118"/>
      <c r="G19" s="118"/>
      <c r="H19" s="118"/>
      <c r="I19" s="118"/>
      <c r="J19" s="119"/>
      <c r="K19" s="118"/>
      <c r="L19" s="118"/>
      <c r="M19" s="118"/>
      <c r="N19" s="118"/>
      <c r="O19" s="118"/>
      <c r="P19" s="118"/>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0" customFormat="1" ht="13.65" customHeight="1">
      <c r="A22" s="7"/>
      <c r="B22" s="7"/>
      <c r="C22" s="7"/>
      <c r="D22" s="7"/>
      <c r="E22" s="7"/>
      <c r="F22" s="7"/>
      <c r="G22" s="7"/>
      <c r="H22" s="7"/>
      <c r="I22" s="7"/>
      <c r="J22" s="7"/>
      <c r="K22" s="7"/>
      <c r="L22" s="7"/>
      <c r="M22" s="7"/>
    </row>
  </sheetData>
  <mergeCells count="8">
    <mergeCell ref="A2:P2"/>
    <mergeCell ref="A4:P4"/>
    <mergeCell ref="A6:A7"/>
    <mergeCell ref="B6:D6"/>
    <mergeCell ref="E6:G6"/>
    <mergeCell ref="H6:J6"/>
    <mergeCell ref="K6:M6"/>
    <mergeCell ref="N6:P6"/>
  </mergeCells>
  <hyperlinks>
    <hyperlink ref="A1" location="Índice!A1" display="Volver al Índice" xr:uid="{789A6CDE-9790-44D1-95E6-B2F58C264C8A}"/>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4CDF9-1CA9-4317-9924-16E84BFDFF81}">
  <dimension ref="A1:Q22"/>
  <sheetViews>
    <sheetView showGridLines="0" zoomScaleNormal="100" workbookViewId="0"/>
  </sheetViews>
  <sheetFormatPr baseColWidth="10" defaultColWidth="11.44140625" defaultRowHeight="13.2"/>
  <cols>
    <col min="1" max="1" width="19.44140625" style="7" customWidth="1"/>
    <col min="2" max="16" width="11.44140625" style="7" customWidth="1"/>
    <col min="17" max="16384" width="11.44140625" style="7"/>
  </cols>
  <sheetData>
    <row r="1" spans="1:17" s="95" customFormat="1" ht="20.100000000000001" customHeight="1">
      <c r="A1" s="1182" t="s">
        <v>1011</v>
      </c>
      <c r="B1" s="1"/>
      <c r="C1" s="1"/>
      <c r="D1" s="1"/>
      <c r="E1" s="1"/>
      <c r="F1" s="1"/>
      <c r="G1" s="1"/>
      <c r="H1" s="1"/>
      <c r="I1" s="1"/>
      <c r="J1" s="1"/>
      <c r="K1" s="94"/>
      <c r="L1" s="94"/>
      <c r="M1" s="94"/>
    </row>
    <row r="2" spans="1:17" s="96" customFormat="1" ht="30.15" customHeight="1">
      <c r="A2" s="70" t="s">
        <v>77</v>
      </c>
      <c r="B2" s="70"/>
      <c r="C2" s="70"/>
      <c r="D2" s="70"/>
      <c r="E2" s="70"/>
      <c r="F2" s="70"/>
      <c r="G2" s="70"/>
      <c r="H2" s="70"/>
      <c r="I2" s="70"/>
      <c r="J2" s="70"/>
      <c r="K2" s="70"/>
      <c r="L2" s="70"/>
      <c r="M2" s="70"/>
      <c r="N2" s="70"/>
      <c r="O2" s="70"/>
      <c r="P2" s="70"/>
    </row>
    <row r="3" spans="1:17" s="95" customFormat="1" ht="23.25" customHeight="1">
      <c r="A3" s="121">
        <v>46053</v>
      </c>
      <c r="B3" s="121"/>
      <c r="C3" s="121"/>
      <c r="D3" s="121"/>
      <c r="E3" s="121"/>
      <c r="F3" s="121"/>
      <c r="G3" s="121"/>
      <c r="H3" s="121"/>
      <c r="I3" s="121"/>
      <c r="J3" s="121"/>
      <c r="K3" s="121"/>
      <c r="L3" s="121"/>
      <c r="M3" s="121"/>
      <c r="N3" s="121"/>
      <c r="O3" s="121"/>
      <c r="P3" s="121"/>
    </row>
    <row r="4" spans="1:17" s="95" customFormat="1" ht="11.25" customHeight="1">
      <c r="A4" s="122"/>
      <c r="B4" s="122"/>
      <c r="C4" s="122"/>
      <c r="D4" s="122"/>
      <c r="E4" s="122"/>
      <c r="F4" s="122"/>
      <c r="G4" s="122"/>
      <c r="H4" s="122"/>
      <c r="I4" s="122"/>
      <c r="J4" s="122"/>
      <c r="K4" s="122"/>
      <c r="L4" s="122"/>
      <c r="M4" s="122"/>
      <c r="N4" s="122"/>
      <c r="O4" s="122"/>
      <c r="P4" s="122"/>
    </row>
    <row r="5" spans="1:17" s="102" customFormat="1" ht="16.5" customHeight="1" thickBot="1">
      <c r="A5" s="99"/>
      <c r="B5" s="100"/>
      <c r="C5" s="100"/>
      <c r="D5" s="100"/>
      <c r="E5" s="100"/>
      <c r="F5" s="100"/>
      <c r="G5" s="100"/>
      <c r="H5" s="100"/>
      <c r="I5" s="100"/>
      <c r="J5" s="100"/>
      <c r="K5" s="100"/>
      <c r="L5" s="100"/>
      <c r="M5" s="100"/>
      <c r="N5" s="101"/>
      <c r="O5" s="101"/>
      <c r="P5" s="101"/>
    </row>
    <row r="6" spans="1:17" s="93" customFormat="1" ht="24.75" customHeight="1">
      <c r="A6" s="103" t="s">
        <v>1</v>
      </c>
      <c r="B6" s="104" t="s">
        <v>68</v>
      </c>
      <c r="C6" s="104"/>
      <c r="D6" s="104"/>
      <c r="E6" s="104" t="s">
        <v>69</v>
      </c>
      <c r="F6" s="104"/>
      <c r="G6" s="104"/>
      <c r="H6" s="104" t="s">
        <v>70</v>
      </c>
      <c r="I6" s="104"/>
      <c r="J6" s="104"/>
      <c r="K6" s="104" t="s">
        <v>71</v>
      </c>
      <c r="L6" s="104"/>
      <c r="M6" s="104"/>
      <c r="N6" s="104" t="s">
        <v>72</v>
      </c>
      <c r="O6" s="104"/>
      <c r="P6" s="104"/>
    </row>
    <row r="7" spans="1:17" s="93" customFormat="1" ht="42" customHeight="1">
      <c r="A7" s="105"/>
      <c r="B7" s="106" t="s">
        <v>73</v>
      </c>
      <c r="C7" s="106" t="s">
        <v>74</v>
      </c>
      <c r="D7" s="106" t="s">
        <v>75</v>
      </c>
      <c r="E7" s="106" t="s">
        <v>73</v>
      </c>
      <c r="F7" s="106" t="s">
        <v>74</v>
      </c>
      <c r="G7" s="106" t="s">
        <v>75</v>
      </c>
      <c r="H7" s="106" t="s">
        <v>73</v>
      </c>
      <c r="I7" s="106" t="s">
        <v>74</v>
      </c>
      <c r="J7" s="106" t="s">
        <v>75</v>
      </c>
      <c r="K7" s="106" t="s">
        <v>73</v>
      </c>
      <c r="L7" s="106" t="s">
        <v>74</v>
      </c>
      <c r="M7" s="106" t="s">
        <v>75</v>
      </c>
      <c r="N7" s="106" t="s">
        <v>73</v>
      </c>
      <c r="O7" s="106" t="s">
        <v>74</v>
      </c>
      <c r="P7" s="106" t="s">
        <v>75</v>
      </c>
    </row>
    <row r="8" spans="1:17" s="30" customFormat="1" ht="15" customHeight="1">
      <c r="A8" s="107"/>
      <c r="B8" s="107"/>
      <c r="C8" s="107"/>
      <c r="D8" s="107"/>
      <c r="E8" s="107"/>
      <c r="F8" s="107"/>
      <c r="G8" s="107"/>
      <c r="H8" s="107"/>
      <c r="I8" s="107"/>
      <c r="J8" s="107"/>
      <c r="K8" s="107"/>
      <c r="L8" s="107"/>
      <c r="M8" s="107"/>
      <c r="N8" s="16"/>
      <c r="O8" s="16"/>
      <c r="P8" s="16"/>
    </row>
    <row r="9" spans="1:17" s="21" customFormat="1" ht="21.9" customHeight="1">
      <c r="A9" s="21" t="s">
        <v>28</v>
      </c>
      <c r="B9" s="108">
        <v>0</v>
      </c>
      <c r="C9" s="108">
        <v>0</v>
      </c>
      <c r="D9" s="108">
        <v>0</v>
      </c>
      <c r="E9" s="108">
        <v>1096227</v>
      </c>
      <c r="F9" s="108">
        <v>431</v>
      </c>
      <c r="G9" s="108">
        <v>2877</v>
      </c>
      <c r="H9" s="108">
        <v>19156</v>
      </c>
      <c r="I9" s="108">
        <v>9</v>
      </c>
      <c r="J9" s="109">
        <v>28</v>
      </c>
      <c r="K9" s="108">
        <v>26465</v>
      </c>
      <c r="L9" s="108">
        <v>0</v>
      </c>
      <c r="M9" s="108">
        <v>0</v>
      </c>
      <c r="N9" s="110">
        <v>1115088</v>
      </c>
      <c r="O9" s="110">
        <v>433</v>
      </c>
      <c r="P9" s="110">
        <v>2890</v>
      </c>
      <c r="Q9" s="114"/>
    </row>
    <row r="10" spans="1:17" s="21" customFormat="1" ht="21.9" customHeight="1">
      <c r="A10" s="21" t="s">
        <v>29</v>
      </c>
      <c r="B10" s="108">
        <v>0</v>
      </c>
      <c r="C10" s="108">
        <v>0</v>
      </c>
      <c r="D10" s="108">
        <v>0</v>
      </c>
      <c r="E10" s="108">
        <v>43978</v>
      </c>
      <c r="F10" s="108">
        <v>0</v>
      </c>
      <c r="G10" s="108">
        <v>0</v>
      </c>
      <c r="H10" s="108">
        <v>7075</v>
      </c>
      <c r="I10" s="108">
        <v>4</v>
      </c>
      <c r="J10" s="109">
        <v>8</v>
      </c>
      <c r="K10" s="108">
        <v>0</v>
      </c>
      <c r="L10" s="108">
        <v>0</v>
      </c>
      <c r="M10" s="108">
        <v>0</v>
      </c>
      <c r="N10" s="110">
        <v>46858</v>
      </c>
      <c r="O10" s="110">
        <v>4</v>
      </c>
      <c r="P10" s="110">
        <v>8</v>
      </c>
      <c r="Q10" s="114"/>
    </row>
    <row r="11" spans="1:17" s="21" customFormat="1" ht="21.9" customHeight="1">
      <c r="A11" s="21" t="s">
        <v>30</v>
      </c>
      <c r="B11" s="108">
        <v>0</v>
      </c>
      <c r="C11" s="108">
        <v>0</v>
      </c>
      <c r="D11" s="108">
        <v>0</v>
      </c>
      <c r="E11" s="108">
        <v>82601</v>
      </c>
      <c r="F11" s="108">
        <v>22</v>
      </c>
      <c r="G11" s="108">
        <v>64</v>
      </c>
      <c r="H11" s="108">
        <v>897</v>
      </c>
      <c r="I11" s="108">
        <v>0</v>
      </c>
      <c r="J11" s="109">
        <v>5</v>
      </c>
      <c r="K11" s="108">
        <v>2781</v>
      </c>
      <c r="L11" s="108">
        <v>0</v>
      </c>
      <c r="M11" s="108">
        <v>0</v>
      </c>
      <c r="N11" s="110">
        <v>86279</v>
      </c>
      <c r="O11" s="110">
        <v>22</v>
      </c>
      <c r="P11" s="110">
        <v>69</v>
      </c>
      <c r="Q11" s="114"/>
    </row>
    <row r="12" spans="1:17" s="21" customFormat="1" ht="21.9" customHeight="1">
      <c r="A12" s="88" t="s">
        <v>31</v>
      </c>
      <c r="B12" s="108">
        <v>0</v>
      </c>
      <c r="C12" s="108">
        <v>0</v>
      </c>
      <c r="D12" s="108">
        <v>0</v>
      </c>
      <c r="E12" s="108">
        <v>1837676</v>
      </c>
      <c r="F12" s="108">
        <v>0</v>
      </c>
      <c r="G12" s="108">
        <v>0</v>
      </c>
      <c r="H12" s="108">
        <v>39793</v>
      </c>
      <c r="I12" s="108">
        <v>0</v>
      </c>
      <c r="J12" s="109">
        <v>0</v>
      </c>
      <c r="K12" s="108">
        <v>89709</v>
      </c>
      <c r="L12" s="108">
        <v>0</v>
      </c>
      <c r="M12" s="108">
        <v>0</v>
      </c>
      <c r="N12" s="110">
        <v>1897797</v>
      </c>
      <c r="O12" s="110">
        <v>0</v>
      </c>
      <c r="P12" s="110">
        <v>0</v>
      </c>
      <c r="Q12" s="114"/>
    </row>
    <row r="13" spans="1:17" s="21" customFormat="1" ht="21.9" customHeight="1">
      <c r="A13" s="21" t="s">
        <v>32</v>
      </c>
      <c r="B13" s="108">
        <v>0</v>
      </c>
      <c r="C13" s="108">
        <v>0</v>
      </c>
      <c r="D13" s="108">
        <v>0</v>
      </c>
      <c r="E13" s="108">
        <v>0</v>
      </c>
      <c r="F13" s="108">
        <v>0</v>
      </c>
      <c r="G13" s="108">
        <v>0</v>
      </c>
      <c r="H13" s="108">
        <v>0</v>
      </c>
      <c r="I13" s="108">
        <v>0</v>
      </c>
      <c r="J13" s="109">
        <v>0</v>
      </c>
      <c r="K13" s="108">
        <v>0</v>
      </c>
      <c r="L13" s="108">
        <v>0</v>
      </c>
      <c r="M13" s="108">
        <v>0</v>
      </c>
      <c r="N13" s="110">
        <v>0</v>
      </c>
      <c r="O13" s="110">
        <v>0</v>
      </c>
      <c r="P13" s="110">
        <v>0</v>
      </c>
      <c r="Q13" s="114"/>
    </row>
    <row r="14" spans="1:17" s="21" customFormat="1" ht="21.9" customHeight="1">
      <c r="A14" s="21" t="s">
        <v>33</v>
      </c>
      <c r="B14" s="108">
        <v>0</v>
      </c>
      <c r="C14" s="108">
        <v>0</v>
      </c>
      <c r="D14" s="108">
        <v>0</v>
      </c>
      <c r="E14" s="108">
        <v>5553</v>
      </c>
      <c r="F14" s="108">
        <v>8</v>
      </c>
      <c r="G14" s="108">
        <v>73</v>
      </c>
      <c r="H14" s="108">
        <v>31887</v>
      </c>
      <c r="I14" s="108">
        <v>1</v>
      </c>
      <c r="J14" s="109">
        <v>1</v>
      </c>
      <c r="K14" s="108">
        <v>10584</v>
      </c>
      <c r="L14" s="108">
        <v>0</v>
      </c>
      <c r="M14" s="108">
        <v>0</v>
      </c>
      <c r="N14" s="110">
        <v>48024</v>
      </c>
      <c r="O14" s="110">
        <v>9</v>
      </c>
      <c r="P14" s="110">
        <v>74</v>
      </c>
      <c r="Q14" s="114"/>
    </row>
    <row r="15" spans="1:17" s="21" customFormat="1" ht="21.9" customHeight="1">
      <c r="A15" s="21" t="s">
        <v>34</v>
      </c>
      <c r="B15" s="108">
        <v>0</v>
      </c>
      <c r="C15" s="108">
        <v>0</v>
      </c>
      <c r="D15" s="108">
        <v>0</v>
      </c>
      <c r="E15" s="108">
        <v>53</v>
      </c>
      <c r="F15" s="108">
        <v>0</v>
      </c>
      <c r="G15" s="108">
        <v>2</v>
      </c>
      <c r="H15" s="108">
        <v>580</v>
      </c>
      <c r="I15" s="108">
        <v>0</v>
      </c>
      <c r="J15" s="109">
        <v>9</v>
      </c>
      <c r="K15" s="108">
        <v>0</v>
      </c>
      <c r="L15" s="108">
        <v>0</v>
      </c>
      <c r="M15" s="108">
        <v>0</v>
      </c>
      <c r="N15" s="110">
        <v>633</v>
      </c>
      <c r="O15" s="110">
        <v>0</v>
      </c>
      <c r="P15" s="110">
        <v>11</v>
      </c>
      <c r="Q15" s="114"/>
    </row>
    <row r="16" spans="1:17" s="21" customFormat="1" ht="21.9" customHeight="1" thickBot="1">
      <c r="A16" s="89" t="s">
        <v>35</v>
      </c>
      <c r="B16" s="113">
        <v>0</v>
      </c>
      <c r="C16" s="113">
        <v>0</v>
      </c>
      <c r="D16" s="113">
        <v>0</v>
      </c>
      <c r="E16" s="113">
        <v>3066088</v>
      </c>
      <c r="F16" s="113">
        <v>461</v>
      </c>
      <c r="G16" s="113">
        <v>3016</v>
      </c>
      <c r="H16" s="113">
        <v>99388</v>
      </c>
      <c r="I16" s="113">
        <v>14</v>
      </c>
      <c r="J16" s="113">
        <v>51</v>
      </c>
      <c r="K16" s="113">
        <v>129539</v>
      </c>
      <c r="L16" s="113">
        <v>0</v>
      </c>
      <c r="M16" s="113">
        <v>0</v>
      </c>
      <c r="N16" s="113">
        <v>3194679</v>
      </c>
      <c r="O16" s="113">
        <v>468</v>
      </c>
      <c r="P16" s="113">
        <v>3052</v>
      </c>
      <c r="Q16" s="114"/>
    </row>
    <row r="17" spans="1:16" s="21" customFormat="1" ht="21.15" customHeight="1">
      <c r="A17" s="26" t="s">
        <v>76</v>
      </c>
      <c r="B17" s="115"/>
      <c r="C17" s="115"/>
      <c r="D17" s="115"/>
      <c r="E17" s="115"/>
      <c r="F17" s="115"/>
      <c r="G17" s="115"/>
      <c r="H17" s="115"/>
      <c r="I17" s="115"/>
      <c r="J17" s="116"/>
      <c r="K17" s="116"/>
      <c r="L17" s="116"/>
      <c r="M17" s="116"/>
      <c r="N17" s="114"/>
    </row>
    <row r="18" spans="1:16" s="21" customFormat="1" ht="16.5" customHeight="1">
      <c r="B18" s="28"/>
      <c r="C18" s="28"/>
      <c r="D18" s="28"/>
      <c r="E18" s="28"/>
      <c r="F18" s="28"/>
      <c r="G18" s="28"/>
      <c r="H18" s="28"/>
      <c r="I18" s="28"/>
      <c r="J18" s="28"/>
      <c r="K18" s="28"/>
      <c r="L18" s="28"/>
      <c r="M18" s="28"/>
      <c r="N18" s="28"/>
      <c r="O18" s="28"/>
      <c r="P18" s="28"/>
    </row>
    <row r="19" spans="1:16" s="21" customFormat="1" ht="21.9" customHeight="1">
      <c r="A19" s="123"/>
      <c r="B19" s="93"/>
      <c r="C19" s="93"/>
      <c r="D19" s="93"/>
      <c r="E19" s="93"/>
      <c r="F19" s="93"/>
      <c r="G19" s="93"/>
      <c r="H19" s="93"/>
      <c r="I19" s="93"/>
      <c r="J19" s="93"/>
      <c r="K19" s="93"/>
      <c r="L19" s="93"/>
      <c r="M19" s="93"/>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0" customFormat="1" ht="13.65" customHeight="1">
      <c r="A22" s="7"/>
      <c r="B22" s="7"/>
      <c r="C22" s="7"/>
      <c r="D22" s="7"/>
      <c r="E22" s="7"/>
      <c r="F22" s="7"/>
      <c r="G22" s="7"/>
      <c r="H22" s="7"/>
      <c r="I22" s="7"/>
      <c r="J22" s="7"/>
      <c r="K22" s="7"/>
      <c r="L22" s="7"/>
      <c r="M22"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2ED8F0E7-9C8C-47F3-8104-40F195B8134B}"/>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475F4-9909-4B22-8F39-540B08F7B963}">
  <dimension ref="A1:P20"/>
  <sheetViews>
    <sheetView showGridLines="0" workbookViewId="0"/>
  </sheetViews>
  <sheetFormatPr baseColWidth="10" defaultColWidth="11.44140625" defaultRowHeight="13.2"/>
  <cols>
    <col min="1" max="1" width="32" style="7" customWidth="1"/>
    <col min="2" max="2" width="27.109375" style="7" customWidth="1"/>
    <col min="3" max="16384" width="11.44140625" style="7"/>
  </cols>
  <sheetData>
    <row r="1" spans="1:2" ht="18.75" customHeight="1">
      <c r="A1" s="1182" t="s">
        <v>1011</v>
      </c>
    </row>
    <row r="2" spans="1:2" ht="54.75" customHeight="1">
      <c r="A2" s="124" t="s">
        <v>379</v>
      </c>
      <c r="B2" s="124"/>
    </row>
    <row r="3" spans="1:2" ht="20.25" customHeight="1">
      <c r="A3" s="72">
        <v>46053</v>
      </c>
      <c r="B3" s="72"/>
    </row>
    <row r="4" spans="1:2" ht="14.25" customHeight="1" thickBot="1">
      <c r="A4" s="374"/>
    </row>
    <row r="5" spans="1:2" ht="22.65" customHeight="1">
      <c r="A5" s="103" t="s">
        <v>1</v>
      </c>
      <c r="B5" s="203" t="s">
        <v>380</v>
      </c>
    </row>
    <row r="6" spans="1:2" ht="22.65" customHeight="1">
      <c r="A6" s="105"/>
      <c r="B6" s="375"/>
    </row>
    <row r="7" spans="1:2" ht="11.25" customHeight="1">
      <c r="A7" s="376"/>
      <c r="B7" s="377"/>
    </row>
    <row r="8" spans="1:2" ht="28.2" customHeight="1">
      <c r="A8" s="21" t="s">
        <v>28</v>
      </c>
      <c r="B8" s="378">
        <v>185358</v>
      </c>
    </row>
    <row r="9" spans="1:2" ht="28.2" customHeight="1">
      <c r="A9" s="21" t="s">
        <v>29</v>
      </c>
      <c r="B9" s="378">
        <v>63858</v>
      </c>
    </row>
    <row r="10" spans="1:2" ht="28.2" customHeight="1">
      <c r="A10" s="21" t="s">
        <v>30</v>
      </c>
      <c r="B10" s="378">
        <v>0</v>
      </c>
    </row>
    <row r="11" spans="1:2" ht="28.2" customHeight="1">
      <c r="A11" s="88" t="s">
        <v>31</v>
      </c>
      <c r="B11" s="378">
        <v>3185363</v>
      </c>
    </row>
    <row r="12" spans="1:2" ht="28.2" customHeight="1">
      <c r="A12" s="21" t="s">
        <v>32</v>
      </c>
      <c r="B12" s="378">
        <v>0</v>
      </c>
    </row>
    <row r="13" spans="1:2" ht="28.2" customHeight="1">
      <c r="A13" s="21" t="s">
        <v>33</v>
      </c>
      <c r="B13" s="378">
        <v>0</v>
      </c>
    </row>
    <row r="14" spans="1:2" ht="28.2" customHeight="1">
      <c r="A14" s="21" t="s">
        <v>34</v>
      </c>
      <c r="B14" s="378">
        <v>0</v>
      </c>
    </row>
    <row r="15" spans="1:2" ht="30.15" customHeight="1" thickBot="1">
      <c r="A15" s="379" t="s">
        <v>35</v>
      </c>
      <c r="B15" s="380">
        <v>3434579</v>
      </c>
    </row>
    <row r="16" spans="1:2" ht="6" customHeight="1">
      <c r="A16" s="381"/>
      <c r="B16" s="382"/>
    </row>
    <row r="17" spans="1:16">
      <c r="A17" s="136" t="s">
        <v>381</v>
      </c>
      <c r="B17" s="15"/>
    </row>
    <row r="18" spans="1:16" ht="13.2" customHeight="1">
      <c r="A18" s="228"/>
      <c r="B18" s="228"/>
      <c r="C18" s="15"/>
      <c r="D18" s="15"/>
      <c r="E18" s="15"/>
      <c r="F18" s="15"/>
      <c r="G18" s="15"/>
      <c r="H18" s="15"/>
      <c r="I18" s="15"/>
      <c r="J18" s="15"/>
      <c r="K18" s="15"/>
      <c r="L18" s="15"/>
      <c r="M18" s="15"/>
      <c r="N18" s="15"/>
      <c r="O18" s="15"/>
      <c r="P18" s="15"/>
    </row>
    <row r="19" spans="1:16" ht="13.95" customHeight="1">
      <c r="A19" s="228"/>
      <c r="B19" s="228"/>
    </row>
    <row r="20" spans="1:16">
      <c r="A20" s="228"/>
      <c r="B20" s="228"/>
    </row>
  </sheetData>
  <mergeCells count="5">
    <mergeCell ref="A2:B2"/>
    <mergeCell ref="A3:B3"/>
    <mergeCell ref="A5:A6"/>
    <mergeCell ref="B5:B6"/>
    <mergeCell ref="A18:B20"/>
  </mergeCells>
  <hyperlinks>
    <hyperlink ref="A1" location="Índice!A1" display="Volver al Índice" xr:uid="{D7A20419-E07A-4CF9-BB06-C6D7B241D86B}"/>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26515-5283-46B5-9A42-60484DF00E31}">
  <dimension ref="A1:I195"/>
  <sheetViews>
    <sheetView showGridLines="0" workbookViewId="0"/>
  </sheetViews>
  <sheetFormatPr baseColWidth="10" defaultRowHeight="13.2"/>
  <cols>
    <col min="1" max="1" width="35.88671875" style="67" customWidth="1"/>
    <col min="2" max="8" width="13.5546875" style="67" customWidth="1"/>
    <col min="9" max="9" width="14" style="67" customWidth="1"/>
    <col min="10" max="10" width="9.44140625" style="67" bestFit="1" customWidth="1"/>
    <col min="11" max="11" width="10.44140625" style="67" bestFit="1" customWidth="1"/>
    <col min="12" max="15" width="9.44140625" style="67" bestFit="1" customWidth="1"/>
    <col min="16" max="16" width="10.44140625" style="67" bestFit="1" customWidth="1"/>
    <col min="17" max="19" width="9.44140625" style="67" bestFit="1" customWidth="1"/>
    <col min="20" max="20" width="9.5546875" style="67" bestFit="1" customWidth="1"/>
    <col min="21" max="256" width="11.5546875" style="67"/>
    <col min="257" max="257" width="35.88671875" style="67" customWidth="1"/>
    <col min="258" max="264" width="13.5546875" style="67" customWidth="1"/>
    <col min="265" max="265" width="14" style="67" customWidth="1"/>
    <col min="266" max="266" width="9.44140625" style="67" bestFit="1" customWidth="1"/>
    <col min="267" max="267" width="10.44140625" style="67" bestFit="1" customWidth="1"/>
    <col min="268" max="271" width="9.44140625" style="67" bestFit="1" customWidth="1"/>
    <col min="272" max="272" width="10.44140625" style="67" bestFit="1" customWidth="1"/>
    <col min="273" max="275" width="9.44140625" style="67" bestFit="1" customWidth="1"/>
    <col min="276" max="276" width="9.5546875" style="67" bestFit="1" customWidth="1"/>
    <col min="277" max="512" width="11.5546875" style="67"/>
    <col min="513" max="513" width="35.88671875" style="67" customWidth="1"/>
    <col min="514" max="520" width="13.5546875" style="67" customWidth="1"/>
    <col min="521" max="521" width="14" style="67" customWidth="1"/>
    <col min="522" max="522" width="9.44140625" style="67" bestFit="1" customWidth="1"/>
    <col min="523" max="523" width="10.44140625" style="67" bestFit="1" customWidth="1"/>
    <col min="524" max="527" width="9.44140625" style="67" bestFit="1" customWidth="1"/>
    <col min="528" max="528" width="10.44140625" style="67" bestFit="1" customWidth="1"/>
    <col min="529" max="531" width="9.44140625" style="67" bestFit="1" customWidth="1"/>
    <col min="532" max="532" width="9.5546875" style="67" bestFit="1" customWidth="1"/>
    <col min="533" max="768" width="11.5546875" style="67"/>
    <col min="769" max="769" width="35.88671875" style="67" customWidth="1"/>
    <col min="770" max="776" width="13.5546875" style="67" customWidth="1"/>
    <col min="777" max="777" width="14" style="67" customWidth="1"/>
    <col min="778" max="778" width="9.44140625" style="67" bestFit="1" customWidth="1"/>
    <col min="779" max="779" width="10.44140625" style="67" bestFit="1" customWidth="1"/>
    <col min="780" max="783" width="9.44140625" style="67" bestFit="1" customWidth="1"/>
    <col min="784" max="784" width="10.44140625" style="67" bestFit="1" customWidth="1"/>
    <col min="785" max="787" width="9.44140625" style="67" bestFit="1" customWidth="1"/>
    <col min="788" max="788" width="9.5546875" style="67" bestFit="1" customWidth="1"/>
    <col min="789" max="1024" width="11.5546875" style="67"/>
    <col min="1025" max="1025" width="35.88671875" style="67" customWidth="1"/>
    <col min="1026" max="1032" width="13.5546875" style="67" customWidth="1"/>
    <col min="1033" max="1033" width="14" style="67" customWidth="1"/>
    <col min="1034" max="1034" width="9.44140625" style="67" bestFit="1" customWidth="1"/>
    <col min="1035" max="1035" width="10.44140625" style="67" bestFit="1" customWidth="1"/>
    <col min="1036" max="1039" width="9.44140625" style="67" bestFit="1" customWidth="1"/>
    <col min="1040" max="1040" width="10.44140625" style="67" bestFit="1" customWidth="1"/>
    <col min="1041" max="1043" width="9.44140625" style="67" bestFit="1" customWidth="1"/>
    <col min="1044" max="1044" width="9.5546875" style="67" bestFit="1" customWidth="1"/>
    <col min="1045" max="1280" width="11.5546875" style="67"/>
    <col min="1281" max="1281" width="35.88671875" style="67" customWidth="1"/>
    <col min="1282" max="1288" width="13.5546875" style="67" customWidth="1"/>
    <col min="1289" max="1289" width="14" style="67" customWidth="1"/>
    <col min="1290" max="1290" width="9.44140625" style="67" bestFit="1" customWidth="1"/>
    <col min="1291" max="1291" width="10.44140625" style="67" bestFit="1" customWidth="1"/>
    <col min="1292" max="1295" width="9.44140625" style="67" bestFit="1" customWidth="1"/>
    <col min="1296" max="1296" width="10.44140625" style="67" bestFit="1" customWidth="1"/>
    <col min="1297" max="1299" width="9.44140625" style="67" bestFit="1" customWidth="1"/>
    <col min="1300" max="1300" width="9.5546875" style="67" bestFit="1" customWidth="1"/>
    <col min="1301" max="1536" width="11.5546875" style="67"/>
    <col min="1537" max="1537" width="35.88671875" style="67" customWidth="1"/>
    <col min="1538" max="1544" width="13.5546875" style="67" customWidth="1"/>
    <col min="1545" max="1545" width="14" style="67" customWidth="1"/>
    <col min="1546" max="1546" width="9.44140625" style="67" bestFit="1" customWidth="1"/>
    <col min="1547" max="1547" width="10.44140625" style="67" bestFit="1" customWidth="1"/>
    <col min="1548" max="1551" width="9.44140625" style="67" bestFit="1" customWidth="1"/>
    <col min="1552" max="1552" width="10.44140625" style="67" bestFit="1" customWidth="1"/>
    <col min="1553" max="1555" width="9.44140625" style="67" bestFit="1" customWidth="1"/>
    <col min="1556" max="1556" width="9.5546875" style="67" bestFit="1" customWidth="1"/>
    <col min="1557" max="1792" width="11.5546875" style="67"/>
    <col min="1793" max="1793" width="35.88671875" style="67" customWidth="1"/>
    <col min="1794" max="1800" width="13.5546875" style="67" customWidth="1"/>
    <col min="1801" max="1801" width="14" style="67" customWidth="1"/>
    <col min="1802" max="1802" width="9.44140625" style="67" bestFit="1" customWidth="1"/>
    <col min="1803" max="1803" width="10.44140625" style="67" bestFit="1" customWidth="1"/>
    <col min="1804" max="1807" width="9.44140625" style="67" bestFit="1" customWidth="1"/>
    <col min="1808" max="1808" width="10.44140625" style="67" bestFit="1" customWidth="1"/>
    <col min="1809" max="1811" width="9.44140625" style="67" bestFit="1" customWidth="1"/>
    <col min="1812" max="1812" width="9.5546875" style="67" bestFit="1" customWidth="1"/>
    <col min="1813" max="2048" width="11.5546875" style="67"/>
    <col min="2049" max="2049" width="35.88671875" style="67" customWidth="1"/>
    <col min="2050" max="2056" width="13.5546875" style="67" customWidth="1"/>
    <col min="2057" max="2057" width="14" style="67" customWidth="1"/>
    <col min="2058" max="2058" width="9.44140625" style="67" bestFit="1" customWidth="1"/>
    <col min="2059" max="2059" width="10.44140625" style="67" bestFit="1" customWidth="1"/>
    <col min="2060" max="2063" width="9.44140625" style="67" bestFit="1" customWidth="1"/>
    <col min="2064" max="2064" width="10.44140625" style="67" bestFit="1" customWidth="1"/>
    <col min="2065" max="2067" width="9.44140625" style="67" bestFit="1" customWidth="1"/>
    <col min="2068" max="2068" width="9.5546875" style="67" bestFit="1" customWidth="1"/>
    <col min="2069" max="2304" width="11.5546875" style="67"/>
    <col min="2305" max="2305" width="35.88671875" style="67" customWidth="1"/>
    <col min="2306" max="2312" width="13.5546875" style="67" customWidth="1"/>
    <col min="2313" max="2313" width="14" style="67" customWidth="1"/>
    <col min="2314" max="2314" width="9.44140625" style="67" bestFit="1" customWidth="1"/>
    <col min="2315" max="2315" width="10.44140625" style="67" bestFit="1" customWidth="1"/>
    <col min="2316" max="2319" width="9.44140625" style="67" bestFit="1" customWidth="1"/>
    <col min="2320" max="2320" width="10.44140625" style="67" bestFit="1" customWidth="1"/>
    <col min="2321" max="2323" width="9.44140625" style="67" bestFit="1" customWidth="1"/>
    <col min="2324" max="2324" width="9.5546875" style="67" bestFit="1" customWidth="1"/>
    <col min="2325" max="2560" width="11.5546875" style="67"/>
    <col min="2561" max="2561" width="35.88671875" style="67" customWidth="1"/>
    <col min="2562" max="2568" width="13.5546875" style="67" customWidth="1"/>
    <col min="2569" max="2569" width="14" style="67" customWidth="1"/>
    <col min="2570" max="2570" width="9.44140625" style="67" bestFit="1" customWidth="1"/>
    <col min="2571" max="2571" width="10.44140625" style="67" bestFit="1" customWidth="1"/>
    <col min="2572" max="2575" width="9.44140625" style="67" bestFit="1" customWidth="1"/>
    <col min="2576" max="2576" width="10.44140625" style="67" bestFit="1" customWidth="1"/>
    <col min="2577" max="2579" width="9.44140625" style="67" bestFit="1" customWidth="1"/>
    <col min="2580" max="2580" width="9.5546875" style="67" bestFit="1" customWidth="1"/>
    <col min="2581" max="2816" width="11.5546875" style="67"/>
    <col min="2817" max="2817" width="35.88671875" style="67" customWidth="1"/>
    <col min="2818" max="2824" width="13.5546875" style="67" customWidth="1"/>
    <col min="2825" max="2825" width="14" style="67" customWidth="1"/>
    <col min="2826" max="2826" width="9.44140625" style="67" bestFit="1" customWidth="1"/>
    <col min="2827" max="2827" width="10.44140625" style="67" bestFit="1" customWidth="1"/>
    <col min="2828" max="2831" width="9.44140625" style="67" bestFit="1" customWidth="1"/>
    <col min="2832" max="2832" width="10.44140625" style="67" bestFit="1" customWidth="1"/>
    <col min="2833" max="2835" width="9.44140625" style="67" bestFit="1" customWidth="1"/>
    <col min="2836" max="2836" width="9.5546875" style="67" bestFit="1" customWidth="1"/>
    <col min="2837" max="3072" width="11.5546875" style="67"/>
    <col min="3073" max="3073" width="35.88671875" style="67" customWidth="1"/>
    <col min="3074" max="3080" width="13.5546875" style="67" customWidth="1"/>
    <col min="3081" max="3081" width="14" style="67" customWidth="1"/>
    <col min="3082" max="3082" width="9.44140625" style="67" bestFit="1" customWidth="1"/>
    <col min="3083" max="3083" width="10.44140625" style="67" bestFit="1" customWidth="1"/>
    <col min="3084" max="3087" width="9.44140625" style="67" bestFit="1" customWidth="1"/>
    <col min="3088" max="3088" width="10.44140625" style="67" bestFit="1" customWidth="1"/>
    <col min="3089" max="3091" width="9.44140625" style="67" bestFit="1" customWidth="1"/>
    <col min="3092" max="3092" width="9.5546875" style="67" bestFit="1" customWidth="1"/>
    <col min="3093" max="3328" width="11.5546875" style="67"/>
    <col min="3329" max="3329" width="35.88671875" style="67" customWidth="1"/>
    <col min="3330" max="3336" width="13.5546875" style="67" customWidth="1"/>
    <col min="3337" max="3337" width="14" style="67" customWidth="1"/>
    <col min="3338" max="3338" width="9.44140625" style="67" bestFit="1" customWidth="1"/>
    <col min="3339" max="3339" width="10.44140625" style="67" bestFit="1" customWidth="1"/>
    <col min="3340" max="3343" width="9.44140625" style="67" bestFit="1" customWidth="1"/>
    <col min="3344" max="3344" width="10.44140625" style="67" bestFit="1" customWidth="1"/>
    <col min="3345" max="3347" width="9.44140625" style="67" bestFit="1" customWidth="1"/>
    <col min="3348" max="3348" width="9.5546875" style="67" bestFit="1" customWidth="1"/>
    <col min="3349" max="3584" width="11.5546875" style="67"/>
    <col min="3585" max="3585" width="35.88671875" style="67" customWidth="1"/>
    <col min="3586" max="3592" width="13.5546875" style="67" customWidth="1"/>
    <col min="3593" max="3593" width="14" style="67" customWidth="1"/>
    <col min="3594" max="3594" width="9.44140625" style="67" bestFit="1" customWidth="1"/>
    <col min="3595" max="3595" width="10.44140625" style="67" bestFit="1" customWidth="1"/>
    <col min="3596" max="3599" width="9.44140625" style="67" bestFit="1" customWidth="1"/>
    <col min="3600" max="3600" width="10.44140625" style="67" bestFit="1" customWidth="1"/>
    <col min="3601" max="3603" width="9.44140625" style="67" bestFit="1" customWidth="1"/>
    <col min="3604" max="3604" width="9.5546875" style="67" bestFit="1" customWidth="1"/>
    <col min="3605" max="3840" width="11.5546875" style="67"/>
    <col min="3841" max="3841" width="35.88671875" style="67" customWidth="1"/>
    <col min="3842" max="3848" width="13.5546875" style="67" customWidth="1"/>
    <col min="3849" max="3849" width="14" style="67" customWidth="1"/>
    <col min="3850" max="3850" width="9.44140625" style="67" bestFit="1" customWidth="1"/>
    <col min="3851" max="3851" width="10.44140625" style="67" bestFit="1" customWidth="1"/>
    <col min="3852" max="3855" width="9.44140625" style="67" bestFit="1" customWidth="1"/>
    <col min="3856" max="3856" width="10.44140625" style="67" bestFit="1" customWidth="1"/>
    <col min="3857" max="3859" width="9.44140625" style="67" bestFit="1" customWidth="1"/>
    <col min="3860" max="3860" width="9.5546875" style="67" bestFit="1" customWidth="1"/>
    <col min="3861" max="4096" width="11.5546875" style="67"/>
    <col min="4097" max="4097" width="35.88671875" style="67" customWidth="1"/>
    <col min="4098" max="4104" width="13.5546875" style="67" customWidth="1"/>
    <col min="4105" max="4105" width="14" style="67" customWidth="1"/>
    <col min="4106" max="4106" width="9.44140625" style="67" bestFit="1" customWidth="1"/>
    <col min="4107" max="4107" width="10.44140625" style="67" bestFit="1" customWidth="1"/>
    <col min="4108" max="4111" width="9.44140625" style="67" bestFit="1" customWidth="1"/>
    <col min="4112" max="4112" width="10.44140625" style="67" bestFit="1" customWidth="1"/>
    <col min="4113" max="4115" width="9.44140625" style="67" bestFit="1" customWidth="1"/>
    <col min="4116" max="4116" width="9.5546875" style="67" bestFit="1" customWidth="1"/>
    <col min="4117" max="4352" width="11.5546875" style="67"/>
    <col min="4353" max="4353" width="35.88671875" style="67" customWidth="1"/>
    <col min="4354" max="4360" width="13.5546875" style="67" customWidth="1"/>
    <col min="4361" max="4361" width="14" style="67" customWidth="1"/>
    <col min="4362" max="4362" width="9.44140625" style="67" bestFit="1" customWidth="1"/>
    <col min="4363" max="4363" width="10.44140625" style="67" bestFit="1" customWidth="1"/>
    <col min="4364" max="4367" width="9.44140625" style="67" bestFit="1" customWidth="1"/>
    <col min="4368" max="4368" width="10.44140625" style="67" bestFit="1" customWidth="1"/>
    <col min="4369" max="4371" width="9.44140625" style="67" bestFit="1" customWidth="1"/>
    <col min="4372" max="4372" width="9.5546875" style="67" bestFit="1" customWidth="1"/>
    <col min="4373" max="4608" width="11.5546875" style="67"/>
    <col min="4609" max="4609" width="35.88671875" style="67" customWidth="1"/>
    <col min="4610" max="4616" width="13.5546875" style="67" customWidth="1"/>
    <col min="4617" max="4617" width="14" style="67" customWidth="1"/>
    <col min="4618" max="4618" width="9.44140625" style="67" bestFit="1" customWidth="1"/>
    <col min="4619" max="4619" width="10.44140625" style="67" bestFit="1" customWidth="1"/>
    <col min="4620" max="4623" width="9.44140625" style="67" bestFit="1" customWidth="1"/>
    <col min="4624" max="4624" width="10.44140625" style="67" bestFit="1" customWidth="1"/>
    <col min="4625" max="4627" width="9.44140625" style="67" bestFit="1" customWidth="1"/>
    <col min="4628" max="4628" width="9.5546875" style="67" bestFit="1" customWidth="1"/>
    <col min="4629" max="4864" width="11.5546875" style="67"/>
    <col min="4865" max="4865" width="35.88671875" style="67" customWidth="1"/>
    <col min="4866" max="4872" width="13.5546875" style="67" customWidth="1"/>
    <col min="4873" max="4873" width="14" style="67" customWidth="1"/>
    <col min="4874" max="4874" width="9.44140625" style="67" bestFit="1" customWidth="1"/>
    <col min="4875" max="4875" width="10.44140625" style="67" bestFit="1" customWidth="1"/>
    <col min="4876" max="4879" width="9.44140625" style="67" bestFit="1" customWidth="1"/>
    <col min="4880" max="4880" width="10.44140625" style="67" bestFit="1" customWidth="1"/>
    <col min="4881" max="4883" width="9.44140625" style="67" bestFit="1" customWidth="1"/>
    <col min="4884" max="4884" width="9.5546875" style="67" bestFit="1" customWidth="1"/>
    <col min="4885" max="5120" width="11.5546875" style="67"/>
    <col min="5121" max="5121" width="35.88671875" style="67" customWidth="1"/>
    <col min="5122" max="5128" width="13.5546875" style="67" customWidth="1"/>
    <col min="5129" max="5129" width="14" style="67" customWidth="1"/>
    <col min="5130" max="5130" width="9.44140625" style="67" bestFit="1" customWidth="1"/>
    <col min="5131" max="5131" width="10.44140625" style="67" bestFit="1" customWidth="1"/>
    <col min="5132" max="5135" width="9.44140625" style="67" bestFit="1" customWidth="1"/>
    <col min="5136" max="5136" width="10.44140625" style="67" bestFit="1" customWidth="1"/>
    <col min="5137" max="5139" width="9.44140625" style="67" bestFit="1" customWidth="1"/>
    <col min="5140" max="5140" width="9.5546875" style="67" bestFit="1" customWidth="1"/>
    <col min="5141" max="5376" width="11.5546875" style="67"/>
    <col min="5377" max="5377" width="35.88671875" style="67" customWidth="1"/>
    <col min="5378" max="5384" width="13.5546875" style="67" customWidth="1"/>
    <col min="5385" max="5385" width="14" style="67" customWidth="1"/>
    <col min="5386" max="5386" width="9.44140625" style="67" bestFit="1" customWidth="1"/>
    <col min="5387" max="5387" width="10.44140625" style="67" bestFit="1" customWidth="1"/>
    <col min="5388" max="5391" width="9.44140625" style="67" bestFit="1" customWidth="1"/>
    <col min="5392" max="5392" width="10.44140625" style="67" bestFit="1" customWidth="1"/>
    <col min="5393" max="5395" width="9.44140625" style="67" bestFit="1" customWidth="1"/>
    <col min="5396" max="5396" width="9.5546875" style="67" bestFit="1" customWidth="1"/>
    <col min="5397" max="5632" width="11.5546875" style="67"/>
    <col min="5633" max="5633" width="35.88671875" style="67" customWidth="1"/>
    <col min="5634" max="5640" width="13.5546875" style="67" customWidth="1"/>
    <col min="5641" max="5641" width="14" style="67" customWidth="1"/>
    <col min="5642" max="5642" width="9.44140625" style="67" bestFit="1" customWidth="1"/>
    <col min="5643" max="5643" width="10.44140625" style="67" bestFit="1" customWidth="1"/>
    <col min="5644" max="5647" width="9.44140625" style="67" bestFit="1" customWidth="1"/>
    <col min="5648" max="5648" width="10.44140625" style="67" bestFit="1" customWidth="1"/>
    <col min="5649" max="5651" width="9.44140625" style="67" bestFit="1" customWidth="1"/>
    <col min="5652" max="5652" width="9.5546875" style="67" bestFit="1" customWidth="1"/>
    <col min="5653" max="5888" width="11.5546875" style="67"/>
    <col min="5889" max="5889" width="35.88671875" style="67" customWidth="1"/>
    <col min="5890" max="5896" width="13.5546875" style="67" customWidth="1"/>
    <col min="5897" max="5897" width="14" style="67" customWidth="1"/>
    <col min="5898" max="5898" width="9.44140625" style="67" bestFit="1" customWidth="1"/>
    <col min="5899" max="5899" width="10.44140625" style="67" bestFit="1" customWidth="1"/>
    <col min="5900" max="5903" width="9.44140625" style="67" bestFit="1" customWidth="1"/>
    <col min="5904" max="5904" width="10.44140625" style="67" bestFit="1" customWidth="1"/>
    <col min="5905" max="5907" width="9.44140625" style="67" bestFit="1" customWidth="1"/>
    <col min="5908" max="5908" width="9.5546875" style="67" bestFit="1" customWidth="1"/>
    <col min="5909" max="6144" width="11.5546875" style="67"/>
    <col min="6145" max="6145" width="35.88671875" style="67" customWidth="1"/>
    <col min="6146" max="6152" width="13.5546875" style="67" customWidth="1"/>
    <col min="6153" max="6153" width="14" style="67" customWidth="1"/>
    <col min="6154" max="6154" width="9.44140625" style="67" bestFit="1" customWidth="1"/>
    <col min="6155" max="6155" width="10.44140625" style="67" bestFit="1" customWidth="1"/>
    <col min="6156" max="6159" width="9.44140625" style="67" bestFit="1" customWidth="1"/>
    <col min="6160" max="6160" width="10.44140625" style="67" bestFit="1" customWidth="1"/>
    <col min="6161" max="6163" width="9.44140625" style="67" bestFit="1" customWidth="1"/>
    <col min="6164" max="6164" width="9.5546875" style="67" bestFit="1" customWidth="1"/>
    <col min="6165" max="6400" width="11.5546875" style="67"/>
    <col min="6401" max="6401" width="35.88671875" style="67" customWidth="1"/>
    <col min="6402" max="6408" width="13.5546875" style="67" customWidth="1"/>
    <col min="6409" max="6409" width="14" style="67" customWidth="1"/>
    <col min="6410" max="6410" width="9.44140625" style="67" bestFit="1" customWidth="1"/>
    <col min="6411" max="6411" width="10.44140625" style="67" bestFit="1" customWidth="1"/>
    <col min="6412" max="6415" width="9.44140625" style="67" bestFit="1" customWidth="1"/>
    <col min="6416" max="6416" width="10.44140625" style="67" bestFit="1" customWidth="1"/>
    <col min="6417" max="6419" width="9.44140625" style="67" bestFit="1" customWidth="1"/>
    <col min="6420" max="6420" width="9.5546875" style="67" bestFit="1" customWidth="1"/>
    <col min="6421" max="6656" width="11.5546875" style="67"/>
    <col min="6657" max="6657" width="35.88671875" style="67" customWidth="1"/>
    <col min="6658" max="6664" width="13.5546875" style="67" customWidth="1"/>
    <col min="6665" max="6665" width="14" style="67" customWidth="1"/>
    <col min="6666" max="6666" width="9.44140625" style="67" bestFit="1" customWidth="1"/>
    <col min="6667" max="6667" width="10.44140625" style="67" bestFit="1" customWidth="1"/>
    <col min="6668" max="6671" width="9.44140625" style="67" bestFit="1" customWidth="1"/>
    <col min="6672" max="6672" width="10.44140625" style="67" bestFit="1" customWidth="1"/>
    <col min="6673" max="6675" width="9.44140625" style="67" bestFit="1" customWidth="1"/>
    <col min="6676" max="6676" width="9.5546875" style="67" bestFit="1" customWidth="1"/>
    <col min="6677" max="6912" width="11.5546875" style="67"/>
    <col min="6913" max="6913" width="35.88671875" style="67" customWidth="1"/>
    <col min="6914" max="6920" width="13.5546875" style="67" customWidth="1"/>
    <col min="6921" max="6921" width="14" style="67" customWidth="1"/>
    <col min="6922" max="6922" width="9.44140625" style="67" bestFit="1" customWidth="1"/>
    <col min="6923" max="6923" width="10.44140625" style="67" bestFit="1" customWidth="1"/>
    <col min="6924" max="6927" width="9.44140625" style="67" bestFit="1" customWidth="1"/>
    <col min="6928" max="6928" width="10.44140625" style="67" bestFit="1" customWidth="1"/>
    <col min="6929" max="6931" width="9.44140625" style="67" bestFit="1" customWidth="1"/>
    <col min="6932" max="6932" width="9.5546875" style="67" bestFit="1" customWidth="1"/>
    <col min="6933" max="7168" width="11.5546875" style="67"/>
    <col min="7169" max="7169" width="35.88671875" style="67" customWidth="1"/>
    <col min="7170" max="7176" width="13.5546875" style="67" customWidth="1"/>
    <col min="7177" max="7177" width="14" style="67" customWidth="1"/>
    <col min="7178" max="7178" width="9.44140625" style="67" bestFit="1" customWidth="1"/>
    <col min="7179" max="7179" width="10.44140625" style="67" bestFit="1" customWidth="1"/>
    <col min="7180" max="7183" width="9.44140625" style="67" bestFit="1" customWidth="1"/>
    <col min="7184" max="7184" width="10.44140625" style="67" bestFit="1" customWidth="1"/>
    <col min="7185" max="7187" width="9.44140625" style="67" bestFit="1" customWidth="1"/>
    <col min="7188" max="7188" width="9.5546875" style="67" bestFit="1" customWidth="1"/>
    <col min="7189" max="7424" width="11.5546875" style="67"/>
    <col min="7425" max="7425" width="35.88671875" style="67" customWidth="1"/>
    <col min="7426" max="7432" width="13.5546875" style="67" customWidth="1"/>
    <col min="7433" max="7433" width="14" style="67" customWidth="1"/>
    <col min="7434" max="7434" width="9.44140625" style="67" bestFit="1" customWidth="1"/>
    <col min="7435" max="7435" width="10.44140625" style="67" bestFit="1" customWidth="1"/>
    <col min="7436" max="7439" width="9.44140625" style="67" bestFit="1" customWidth="1"/>
    <col min="7440" max="7440" width="10.44140625" style="67" bestFit="1" customWidth="1"/>
    <col min="7441" max="7443" width="9.44140625" style="67" bestFit="1" customWidth="1"/>
    <col min="7444" max="7444" width="9.5546875" style="67" bestFit="1" customWidth="1"/>
    <col min="7445" max="7680" width="11.5546875" style="67"/>
    <col min="7681" max="7681" width="35.88671875" style="67" customWidth="1"/>
    <col min="7682" max="7688" width="13.5546875" style="67" customWidth="1"/>
    <col min="7689" max="7689" width="14" style="67" customWidth="1"/>
    <col min="7690" max="7690" width="9.44140625" style="67" bestFit="1" customWidth="1"/>
    <col min="7691" max="7691" width="10.44140625" style="67" bestFit="1" customWidth="1"/>
    <col min="7692" max="7695" width="9.44140625" style="67" bestFit="1" customWidth="1"/>
    <col min="7696" max="7696" width="10.44140625" style="67" bestFit="1" customWidth="1"/>
    <col min="7697" max="7699" width="9.44140625" style="67" bestFit="1" customWidth="1"/>
    <col min="7700" max="7700" width="9.5546875" style="67" bestFit="1" customWidth="1"/>
    <col min="7701" max="7936" width="11.5546875" style="67"/>
    <col min="7937" max="7937" width="35.88671875" style="67" customWidth="1"/>
    <col min="7938" max="7944" width="13.5546875" style="67" customWidth="1"/>
    <col min="7945" max="7945" width="14" style="67" customWidth="1"/>
    <col min="7946" max="7946" width="9.44140625" style="67" bestFit="1" customWidth="1"/>
    <col min="7947" max="7947" width="10.44140625" style="67" bestFit="1" customWidth="1"/>
    <col min="7948" max="7951" width="9.44140625" style="67" bestFit="1" customWidth="1"/>
    <col min="7952" max="7952" width="10.44140625" style="67" bestFit="1" customWidth="1"/>
    <col min="7953" max="7955" width="9.44140625" style="67" bestFit="1" customWidth="1"/>
    <col min="7956" max="7956" width="9.5546875" style="67" bestFit="1" customWidth="1"/>
    <col min="7957" max="8192" width="11.5546875" style="67"/>
    <col min="8193" max="8193" width="35.88671875" style="67" customWidth="1"/>
    <col min="8194" max="8200" width="13.5546875" style="67" customWidth="1"/>
    <col min="8201" max="8201" width="14" style="67" customWidth="1"/>
    <col min="8202" max="8202" width="9.44140625" style="67" bestFit="1" customWidth="1"/>
    <col min="8203" max="8203" width="10.44140625" style="67" bestFit="1" customWidth="1"/>
    <col min="8204" max="8207" width="9.44140625" style="67" bestFit="1" customWidth="1"/>
    <col min="8208" max="8208" width="10.44140625" style="67" bestFit="1" customWidth="1"/>
    <col min="8209" max="8211" width="9.44140625" style="67" bestFit="1" customWidth="1"/>
    <col min="8212" max="8212" width="9.5546875" style="67" bestFit="1" customWidth="1"/>
    <col min="8213" max="8448" width="11.5546875" style="67"/>
    <col min="8449" max="8449" width="35.88671875" style="67" customWidth="1"/>
    <col min="8450" max="8456" width="13.5546875" style="67" customWidth="1"/>
    <col min="8457" max="8457" width="14" style="67" customWidth="1"/>
    <col min="8458" max="8458" width="9.44140625" style="67" bestFit="1" customWidth="1"/>
    <col min="8459" max="8459" width="10.44140625" style="67" bestFit="1" customWidth="1"/>
    <col min="8460" max="8463" width="9.44140625" style="67" bestFit="1" customWidth="1"/>
    <col min="8464" max="8464" width="10.44140625" style="67" bestFit="1" customWidth="1"/>
    <col min="8465" max="8467" width="9.44140625" style="67" bestFit="1" customWidth="1"/>
    <col min="8468" max="8468" width="9.5546875" style="67" bestFit="1" customWidth="1"/>
    <col min="8469" max="8704" width="11.5546875" style="67"/>
    <col min="8705" max="8705" width="35.88671875" style="67" customWidth="1"/>
    <col min="8706" max="8712" width="13.5546875" style="67" customWidth="1"/>
    <col min="8713" max="8713" width="14" style="67" customWidth="1"/>
    <col min="8714" max="8714" width="9.44140625" style="67" bestFit="1" customWidth="1"/>
    <col min="8715" max="8715" width="10.44140625" style="67" bestFit="1" customWidth="1"/>
    <col min="8716" max="8719" width="9.44140625" style="67" bestFit="1" customWidth="1"/>
    <col min="8720" max="8720" width="10.44140625" style="67" bestFit="1" customWidth="1"/>
    <col min="8721" max="8723" width="9.44140625" style="67" bestFit="1" customWidth="1"/>
    <col min="8724" max="8724" width="9.5546875" style="67" bestFit="1" customWidth="1"/>
    <col min="8725" max="8960" width="11.5546875" style="67"/>
    <col min="8961" max="8961" width="35.88671875" style="67" customWidth="1"/>
    <col min="8962" max="8968" width="13.5546875" style="67" customWidth="1"/>
    <col min="8969" max="8969" width="14" style="67" customWidth="1"/>
    <col min="8970" max="8970" width="9.44140625" style="67" bestFit="1" customWidth="1"/>
    <col min="8971" max="8971" width="10.44140625" style="67" bestFit="1" customWidth="1"/>
    <col min="8972" max="8975" width="9.44140625" style="67" bestFit="1" customWidth="1"/>
    <col min="8976" max="8976" width="10.44140625" style="67" bestFit="1" customWidth="1"/>
    <col min="8977" max="8979" width="9.44140625" style="67" bestFit="1" customWidth="1"/>
    <col min="8980" max="8980" width="9.5546875" style="67" bestFit="1" customWidth="1"/>
    <col min="8981" max="9216" width="11.5546875" style="67"/>
    <col min="9217" max="9217" width="35.88671875" style="67" customWidth="1"/>
    <col min="9218" max="9224" width="13.5546875" style="67" customWidth="1"/>
    <col min="9225" max="9225" width="14" style="67" customWidth="1"/>
    <col min="9226" max="9226" width="9.44140625" style="67" bestFit="1" customWidth="1"/>
    <col min="9227" max="9227" width="10.44140625" style="67" bestFit="1" customWidth="1"/>
    <col min="9228" max="9231" width="9.44140625" style="67" bestFit="1" customWidth="1"/>
    <col min="9232" max="9232" width="10.44140625" style="67" bestFit="1" customWidth="1"/>
    <col min="9233" max="9235" width="9.44140625" style="67" bestFit="1" customWidth="1"/>
    <col min="9236" max="9236" width="9.5546875" style="67" bestFit="1" customWidth="1"/>
    <col min="9237" max="9472" width="11.5546875" style="67"/>
    <col min="9473" max="9473" width="35.88671875" style="67" customWidth="1"/>
    <col min="9474" max="9480" width="13.5546875" style="67" customWidth="1"/>
    <col min="9481" max="9481" width="14" style="67" customWidth="1"/>
    <col min="9482" max="9482" width="9.44140625" style="67" bestFit="1" customWidth="1"/>
    <col min="9483" max="9483" width="10.44140625" style="67" bestFit="1" customWidth="1"/>
    <col min="9484" max="9487" width="9.44140625" style="67" bestFit="1" customWidth="1"/>
    <col min="9488" max="9488" width="10.44140625" style="67" bestFit="1" customWidth="1"/>
    <col min="9489" max="9491" width="9.44140625" style="67" bestFit="1" customWidth="1"/>
    <col min="9492" max="9492" width="9.5546875" style="67" bestFit="1" customWidth="1"/>
    <col min="9493" max="9728" width="11.5546875" style="67"/>
    <col min="9729" max="9729" width="35.88671875" style="67" customWidth="1"/>
    <col min="9730" max="9736" width="13.5546875" style="67" customWidth="1"/>
    <col min="9737" max="9737" width="14" style="67" customWidth="1"/>
    <col min="9738" max="9738" width="9.44140625" style="67" bestFit="1" customWidth="1"/>
    <col min="9739" max="9739" width="10.44140625" style="67" bestFit="1" customWidth="1"/>
    <col min="9740" max="9743" width="9.44140625" style="67" bestFit="1" customWidth="1"/>
    <col min="9744" max="9744" width="10.44140625" style="67" bestFit="1" customWidth="1"/>
    <col min="9745" max="9747" width="9.44140625" style="67" bestFit="1" customWidth="1"/>
    <col min="9748" max="9748" width="9.5546875" style="67" bestFit="1" customWidth="1"/>
    <col min="9749" max="9984" width="11.5546875" style="67"/>
    <col min="9985" max="9985" width="35.88671875" style="67" customWidth="1"/>
    <col min="9986" max="9992" width="13.5546875" style="67" customWidth="1"/>
    <col min="9993" max="9993" width="14" style="67" customWidth="1"/>
    <col min="9994" max="9994" width="9.44140625" style="67" bestFit="1" customWidth="1"/>
    <col min="9995" max="9995" width="10.44140625" style="67" bestFit="1" customWidth="1"/>
    <col min="9996" max="9999" width="9.44140625" style="67" bestFit="1" customWidth="1"/>
    <col min="10000" max="10000" width="10.44140625" style="67" bestFit="1" customWidth="1"/>
    <col min="10001" max="10003" width="9.44140625" style="67" bestFit="1" customWidth="1"/>
    <col min="10004" max="10004" width="9.5546875" style="67" bestFit="1" customWidth="1"/>
    <col min="10005" max="10240" width="11.5546875" style="67"/>
    <col min="10241" max="10241" width="35.88671875" style="67" customWidth="1"/>
    <col min="10242" max="10248" width="13.5546875" style="67" customWidth="1"/>
    <col min="10249" max="10249" width="14" style="67" customWidth="1"/>
    <col min="10250" max="10250" width="9.44140625" style="67" bestFit="1" customWidth="1"/>
    <col min="10251" max="10251" width="10.44140625" style="67" bestFit="1" customWidth="1"/>
    <col min="10252" max="10255" width="9.44140625" style="67" bestFit="1" customWidth="1"/>
    <col min="10256" max="10256" width="10.44140625" style="67" bestFit="1" customWidth="1"/>
    <col min="10257" max="10259" width="9.44140625" style="67" bestFit="1" customWidth="1"/>
    <col min="10260" max="10260" width="9.5546875" style="67" bestFit="1" customWidth="1"/>
    <col min="10261" max="10496" width="11.5546875" style="67"/>
    <col min="10497" max="10497" width="35.88671875" style="67" customWidth="1"/>
    <col min="10498" max="10504" width="13.5546875" style="67" customWidth="1"/>
    <col min="10505" max="10505" width="14" style="67" customWidth="1"/>
    <col min="10506" max="10506" width="9.44140625" style="67" bestFit="1" customWidth="1"/>
    <col min="10507" max="10507" width="10.44140625" style="67" bestFit="1" customWidth="1"/>
    <col min="10508" max="10511" width="9.44140625" style="67" bestFit="1" customWidth="1"/>
    <col min="10512" max="10512" width="10.44140625" style="67" bestFit="1" customWidth="1"/>
    <col min="10513" max="10515" width="9.44140625" style="67" bestFit="1" customWidth="1"/>
    <col min="10516" max="10516" width="9.5546875" style="67" bestFit="1" customWidth="1"/>
    <col min="10517" max="10752" width="11.5546875" style="67"/>
    <col min="10753" max="10753" width="35.88671875" style="67" customWidth="1"/>
    <col min="10754" max="10760" width="13.5546875" style="67" customWidth="1"/>
    <col min="10761" max="10761" width="14" style="67" customWidth="1"/>
    <col min="10762" max="10762" width="9.44140625" style="67" bestFit="1" customWidth="1"/>
    <col min="10763" max="10763" width="10.44140625" style="67" bestFit="1" customWidth="1"/>
    <col min="10764" max="10767" width="9.44140625" style="67" bestFit="1" customWidth="1"/>
    <col min="10768" max="10768" width="10.44140625" style="67" bestFit="1" customWidth="1"/>
    <col min="10769" max="10771" width="9.44140625" style="67" bestFit="1" customWidth="1"/>
    <col min="10772" max="10772" width="9.5546875" style="67" bestFit="1" customWidth="1"/>
    <col min="10773" max="11008" width="11.5546875" style="67"/>
    <col min="11009" max="11009" width="35.88671875" style="67" customWidth="1"/>
    <col min="11010" max="11016" width="13.5546875" style="67" customWidth="1"/>
    <col min="11017" max="11017" width="14" style="67" customWidth="1"/>
    <col min="11018" max="11018" width="9.44140625" style="67" bestFit="1" customWidth="1"/>
    <col min="11019" max="11019" width="10.44140625" style="67" bestFit="1" customWidth="1"/>
    <col min="11020" max="11023" width="9.44140625" style="67" bestFit="1" customWidth="1"/>
    <col min="11024" max="11024" width="10.44140625" style="67" bestFit="1" customWidth="1"/>
    <col min="11025" max="11027" width="9.44140625" style="67" bestFit="1" customWidth="1"/>
    <col min="11028" max="11028" width="9.5546875" style="67" bestFit="1" customWidth="1"/>
    <col min="11029" max="11264" width="11.5546875" style="67"/>
    <col min="11265" max="11265" width="35.88671875" style="67" customWidth="1"/>
    <col min="11266" max="11272" width="13.5546875" style="67" customWidth="1"/>
    <col min="11273" max="11273" width="14" style="67" customWidth="1"/>
    <col min="11274" max="11274" width="9.44140625" style="67" bestFit="1" customWidth="1"/>
    <col min="11275" max="11275" width="10.44140625" style="67" bestFit="1" customWidth="1"/>
    <col min="11276" max="11279" width="9.44140625" style="67" bestFit="1" customWidth="1"/>
    <col min="11280" max="11280" width="10.44140625" style="67" bestFit="1" customWidth="1"/>
    <col min="11281" max="11283" width="9.44140625" style="67" bestFit="1" customWidth="1"/>
    <col min="11284" max="11284" width="9.5546875" style="67" bestFit="1" customWidth="1"/>
    <col min="11285" max="11520" width="11.5546875" style="67"/>
    <col min="11521" max="11521" width="35.88671875" style="67" customWidth="1"/>
    <col min="11522" max="11528" width="13.5546875" style="67" customWidth="1"/>
    <col min="11529" max="11529" width="14" style="67" customWidth="1"/>
    <col min="11530" max="11530" width="9.44140625" style="67" bestFit="1" customWidth="1"/>
    <col min="11531" max="11531" width="10.44140625" style="67" bestFit="1" customWidth="1"/>
    <col min="11532" max="11535" width="9.44140625" style="67" bestFit="1" customWidth="1"/>
    <col min="11536" max="11536" width="10.44140625" style="67" bestFit="1" customWidth="1"/>
    <col min="11537" max="11539" width="9.44140625" style="67" bestFit="1" customWidth="1"/>
    <col min="11540" max="11540" width="9.5546875" style="67" bestFit="1" customWidth="1"/>
    <col min="11541" max="11776" width="11.5546875" style="67"/>
    <col min="11777" max="11777" width="35.88671875" style="67" customWidth="1"/>
    <col min="11778" max="11784" width="13.5546875" style="67" customWidth="1"/>
    <col min="11785" max="11785" width="14" style="67" customWidth="1"/>
    <col min="11786" max="11786" width="9.44140625" style="67" bestFit="1" customWidth="1"/>
    <col min="11787" max="11787" width="10.44140625" style="67" bestFit="1" customWidth="1"/>
    <col min="11788" max="11791" width="9.44140625" style="67" bestFit="1" customWidth="1"/>
    <col min="11792" max="11792" width="10.44140625" style="67" bestFit="1" customWidth="1"/>
    <col min="11793" max="11795" width="9.44140625" style="67" bestFit="1" customWidth="1"/>
    <col min="11796" max="11796" width="9.5546875" style="67" bestFit="1" customWidth="1"/>
    <col min="11797" max="12032" width="11.5546875" style="67"/>
    <col min="12033" max="12033" width="35.88671875" style="67" customWidth="1"/>
    <col min="12034" max="12040" width="13.5546875" style="67" customWidth="1"/>
    <col min="12041" max="12041" width="14" style="67" customWidth="1"/>
    <col min="12042" max="12042" width="9.44140625" style="67" bestFit="1" customWidth="1"/>
    <col min="12043" max="12043" width="10.44140625" style="67" bestFit="1" customWidth="1"/>
    <col min="12044" max="12047" width="9.44140625" style="67" bestFit="1" customWidth="1"/>
    <col min="12048" max="12048" width="10.44140625" style="67" bestFit="1" customWidth="1"/>
    <col min="12049" max="12051" width="9.44140625" style="67" bestFit="1" customWidth="1"/>
    <col min="12052" max="12052" width="9.5546875" style="67" bestFit="1" customWidth="1"/>
    <col min="12053" max="12288" width="11.5546875" style="67"/>
    <col min="12289" max="12289" width="35.88671875" style="67" customWidth="1"/>
    <col min="12290" max="12296" width="13.5546875" style="67" customWidth="1"/>
    <col min="12297" max="12297" width="14" style="67" customWidth="1"/>
    <col min="12298" max="12298" width="9.44140625" style="67" bestFit="1" customWidth="1"/>
    <col min="12299" max="12299" width="10.44140625" style="67" bestFit="1" customWidth="1"/>
    <col min="12300" max="12303" width="9.44140625" style="67" bestFit="1" customWidth="1"/>
    <col min="12304" max="12304" width="10.44140625" style="67" bestFit="1" customWidth="1"/>
    <col min="12305" max="12307" width="9.44140625" style="67" bestFit="1" customWidth="1"/>
    <col min="12308" max="12308" width="9.5546875" style="67" bestFit="1" customWidth="1"/>
    <col min="12309" max="12544" width="11.5546875" style="67"/>
    <col min="12545" max="12545" width="35.88671875" style="67" customWidth="1"/>
    <col min="12546" max="12552" width="13.5546875" style="67" customWidth="1"/>
    <col min="12553" max="12553" width="14" style="67" customWidth="1"/>
    <col min="12554" max="12554" width="9.44140625" style="67" bestFit="1" customWidth="1"/>
    <col min="12555" max="12555" width="10.44140625" style="67" bestFit="1" customWidth="1"/>
    <col min="12556" max="12559" width="9.44140625" style="67" bestFit="1" customWidth="1"/>
    <col min="12560" max="12560" width="10.44140625" style="67" bestFit="1" customWidth="1"/>
    <col min="12561" max="12563" width="9.44140625" style="67" bestFit="1" customWidth="1"/>
    <col min="12564" max="12564" width="9.5546875" style="67" bestFit="1" customWidth="1"/>
    <col min="12565" max="12800" width="11.5546875" style="67"/>
    <col min="12801" max="12801" width="35.88671875" style="67" customWidth="1"/>
    <col min="12802" max="12808" width="13.5546875" style="67" customWidth="1"/>
    <col min="12809" max="12809" width="14" style="67" customWidth="1"/>
    <col min="12810" max="12810" width="9.44140625" style="67" bestFit="1" customWidth="1"/>
    <col min="12811" max="12811" width="10.44140625" style="67" bestFit="1" customWidth="1"/>
    <col min="12812" max="12815" width="9.44140625" style="67" bestFit="1" customWidth="1"/>
    <col min="12816" max="12816" width="10.44140625" style="67" bestFit="1" customWidth="1"/>
    <col min="12817" max="12819" width="9.44140625" style="67" bestFit="1" customWidth="1"/>
    <col min="12820" max="12820" width="9.5546875" style="67" bestFit="1" customWidth="1"/>
    <col min="12821" max="13056" width="11.5546875" style="67"/>
    <col min="13057" max="13057" width="35.88671875" style="67" customWidth="1"/>
    <col min="13058" max="13064" width="13.5546875" style="67" customWidth="1"/>
    <col min="13065" max="13065" width="14" style="67" customWidth="1"/>
    <col min="13066" max="13066" width="9.44140625" style="67" bestFit="1" customWidth="1"/>
    <col min="13067" max="13067" width="10.44140625" style="67" bestFit="1" customWidth="1"/>
    <col min="13068" max="13071" width="9.44140625" style="67" bestFit="1" customWidth="1"/>
    <col min="13072" max="13072" width="10.44140625" style="67" bestFit="1" customWidth="1"/>
    <col min="13073" max="13075" width="9.44140625" style="67" bestFit="1" customWidth="1"/>
    <col min="13076" max="13076" width="9.5546875" style="67" bestFit="1" customWidth="1"/>
    <col min="13077" max="13312" width="11.5546875" style="67"/>
    <col min="13313" max="13313" width="35.88671875" style="67" customWidth="1"/>
    <col min="13314" max="13320" width="13.5546875" style="67" customWidth="1"/>
    <col min="13321" max="13321" width="14" style="67" customWidth="1"/>
    <col min="13322" max="13322" width="9.44140625" style="67" bestFit="1" customWidth="1"/>
    <col min="13323" max="13323" width="10.44140625" style="67" bestFit="1" customWidth="1"/>
    <col min="13324" max="13327" width="9.44140625" style="67" bestFit="1" customWidth="1"/>
    <col min="13328" max="13328" width="10.44140625" style="67" bestFit="1" customWidth="1"/>
    <col min="13329" max="13331" width="9.44140625" style="67" bestFit="1" customWidth="1"/>
    <col min="13332" max="13332" width="9.5546875" style="67" bestFit="1" customWidth="1"/>
    <col min="13333" max="13568" width="11.5546875" style="67"/>
    <col min="13569" max="13569" width="35.88671875" style="67" customWidth="1"/>
    <col min="13570" max="13576" width="13.5546875" style="67" customWidth="1"/>
    <col min="13577" max="13577" width="14" style="67" customWidth="1"/>
    <col min="13578" max="13578" width="9.44140625" style="67" bestFit="1" customWidth="1"/>
    <col min="13579" max="13579" width="10.44140625" style="67" bestFit="1" customWidth="1"/>
    <col min="13580" max="13583" width="9.44140625" style="67" bestFit="1" customWidth="1"/>
    <col min="13584" max="13584" width="10.44140625" style="67" bestFit="1" customWidth="1"/>
    <col min="13585" max="13587" width="9.44140625" style="67" bestFit="1" customWidth="1"/>
    <col min="13588" max="13588" width="9.5546875" style="67" bestFit="1" customWidth="1"/>
    <col min="13589" max="13824" width="11.5546875" style="67"/>
    <col min="13825" max="13825" width="35.88671875" style="67" customWidth="1"/>
    <col min="13826" max="13832" width="13.5546875" style="67" customWidth="1"/>
    <col min="13833" max="13833" width="14" style="67" customWidth="1"/>
    <col min="13834" max="13834" width="9.44140625" style="67" bestFit="1" customWidth="1"/>
    <col min="13835" max="13835" width="10.44140625" style="67" bestFit="1" customWidth="1"/>
    <col min="13836" max="13839" width="9.44140625" style="67" bestFit="1" customWidth="1"/>
    <col min="13840" max="13840" width="10.44140625" style="67" bestFit="1" customWidth="1"/>
    <col min="13841" max="13843" width="9.44140625" style="67" bestFit="1" customWidth="1"/>
    <col min="13844" max="13844" width="9.5546875" style="67" bestFit="1" customWidth="1"/>
    <col min="13845" max="14080" width="11.5546875" style="67"/>
    <col min="14081" max="14081" width="35.88671875" style="67" customWidth="1"/>
    <col min="14082" max="14088" width="13.5546875" style="67" customWidth="1"/>
    <col min="14089" max="14089" width="14" style="67" customWidth="1"/>
    <col min="14090" max="14090" width="9.44140625" style="67" bestFit="1" customWidth="1"/>
    <col min="14091" max="14091" width="10.44140625" style="67" bestFit="1" customWidth="1"/>
    <col min="14092" max="14095" width="9.44140625" style="67" bestFit="1" customWidth="1"/>
    <col min="14096" max="14096" width="10.44140625" style="67" bestFit="1" customWidth="1"/>
    <col min="14097" max="14099" width="9.44140625" style="67" bestFit="1" customWidth="1"/>
    <col min="14100" max="14100" width="9.5546875" style="67" bestFit="1" customWidth="1"/>
    <col min="14101" max="14336" width="11.5546875" style="67"/>
    <col min="14337" max="14337" width="35.88671875" style="67" customWidth="1"/>
    <col min="14338" max="14344" width="13.5546875" style="67" customWidth="1"/>
    <col min="14345" max="14345" width="14" style="67" customWidth="1"/>
    <col min="14346" max="14346" width="9.44140625" style="67" bestFit="1" customWidth="1"/>
    <col min="14347" max="14347" width="10.44140625" style="67" bestFit="1" customWidth="1"/>
    <col min="14348" max="14351" width="9.44140625" style="67" bestFit="1" customWidth="1"/>
    <col min="14352" max="14352" width="10.44140625" style="67" bestFit="1" customWidth="1"/>
    <col min="14353" max="14355" width="9.44140625" style="67" bestFit="1" customWidth="1"/>
    <col min="14356" max="14356" width="9.5546875" style="67" bestFit="1" customWidth="1"/>
    <col min="14357" max="14592" width="11.5546875" style="67"/>
    <col min="14593" max="14593" width="35.88671875" style="67" customWidth="1"/>
    <col min="14594" max="14600" width="13.5546875" style="67" customWidth="1"/>
    <col min="14601" max="14601" width="14" style="67" customWidth="1"/>
    <col min="14602" max="14602" width="9.44140625" style="67" bestFit="1" customWidth="1"/>
    <col min="14603" max="14603" width="10.44140625" style="67" bestFit="1" customWidth="1"/>
    <col min="14604" max="14607" width="9.44140625" style="67" bestFit="1" customWidth="1"/>
    <col min="14608" max="14608" width="10.44140625" style="67" bestFit="1" customWidth="1"/>
    <col min="14609" max="14611" width="9.44140625" style="67" bestFit="1" customWidth="1"/>
    <col min="14612" max="14612" width="9.5546875" style="67" bestFit="1" customWidth="1"/>
    <col min="14613" max="14848" width="11.5546875" style="67"/>
    <col min="14849" max="14849" width="35.88671875" style="67" customWidth="1"/>
    <col min="14850" max="14856" width="13.5546875" style="67" customWidth="1"/>
    <col min="14857" max="14857" width="14" style="67" customWidth="1"/>
    <col min="14858" max="14858" width="9.44140625" style="67" bestFit="1" customWidth="1"/>
    <col min="14859" max="14859" width="10.44140625" style="67" bestFit="1" customWidth="1"/>
    <col min="14860" max="14863" width="9.44140625" style="67" bestFit="1" customWidth="1"/>
    <col min="14864" max="14864" width="10.44140625" style="67" bestFit="1" customWidth="1"/>
    <col min="14865" max="14867" width="9.44140625" style="67" bestFit="1" customWidth="1"/>
    <col min="14868" max="14868" width="9.5546875" style="67" bestFit="1" customWidth="1"/>
    <col min="14869" max="15104" width="11.5546875" style="67"/>
    <col min="15105" max="15105" width="35.88671875" style="67" customWidth="1"/>
    <col min="15106" max="15112" width="13.5546875" style="67" customWidth="1"/>
    <col min="15113" max="15113" width="14" style="67" customWidth="1"/>
    <col min="15114" max="15114" width="9.44140625" style="67" bestFit="1" customWidth="1"/>
    <col min="15115" max="15115" width="10.44140625" style="67" bestFit="1" customWidth="1"/>
    <col min="15116" max="15119" width="9.44140625" style="67" bestFit="1" customWidth="1"/>
    <col min="15120" max="15120" width="10.44140625" style="67" bestFit="1" customWidth="1"/>
    <col min="15121" max="15123" width="9.44140625" style="67" bestFit="1" customWidth="1"/>
    <col min="15124" max="15124" width="9.5546875" style="67" bestFit="1" customWidth="1"/>
    <col min="15125" max="15360" width="11.5546875" style="67"/>
    <col min="15361" max="15361" width="35.88671875" style="67" customWidth="1"/>
    <col min="15362" max="15368" width="13.5546875" style="67" customWidth="1"/>
    <col min="15369" max="15369" width="14" style="67" customWidth="1"/>
    <col min="15370" max="15370" width="9.44140625" style="67" bestFit="1" customWidth="1"/>
    <col min="15371" max="15371" width="10.44140625" style="67" bestFit="1" customWidth="1"/>
    <col min="15372" max="15375" width="9.44140625" style="67" bestFit="1" customWidth="1"/>
    <col min="15376" max="15376" width="10.44140625" style="67" bestFit="1" customWidth="1"/>
    <col min="15377" max="15379" width="9.44140625" style="67" bestFit="1" customWidth="1"/>
    <col min="15380" max="15380" width="9.5546875" style="67" bestFit="1" customWidth="1"/>
    <col min="15381" max="15616" width="11.5546875" style="67"/>
    <col min="15617" max="15617" width="35.88671875" style="67" customWidth="1"/>
    <col min="15618" max="15624" width="13.5546875" style="67" customWidth="1"/>
    <col min="15625" max="15625" width="14" style="67" customWidth="1"/>
    <col min="15626" max="15626" width="9.44140625" style="67" bestFit="1" customWidth="1"/>
    <col min="15627" max="15627" width="10.44140625" style="67" bestFit="1" customWidth="1"/>
    <col min="15628" max="15631" width="9.44140625" style="67" bestFit="1" customWidth="1"/>
    <col min="15632" max="15632" width="10.44140625" style="67" bestFit="1" customWidth="1"/>
    <col min="15633" max="15635" width="9.44140625" style="67" bestFit="1" customWidth="1"/>
    <col min="15636" max="15636" width="9.5546875" style="67" bestFit="1" customWidth="1"/>
    <col min="15637" max="15872" width="11.5546875" style="67"/>
    <col min="15873" max="15873" width="35.88671875" style="67" customWidth="1"/>
    <col min="15874" max="15880" width="13.5546875" style="67" customWidth="1"/>
    <col min="15881" max="15881" width="14" style="67" customWidth="1"/>
    <col min="15882" max="15882" width="9.44140625" style="67" bestFit="1" customWidth="1"/>
    <col min="15883" max="15883" width="10.44140625" style="67" bestFit="1" customWidth="1"/>
    <col min="15884" max="15887" width="9.44140625" style="67" bestFit="1" customWidth="1"/>
    <col min="15888" max="15888" width="10.44140625" style="67" bestFit="1" customWidth="1"/>
    <col min="15889" max="15891" width="9.44140625" style="67" bestFit="1" customWidth="1"/>
    <col min="15892" max="15892" width="9.5546875" style="67" bestFit="1" customWidth="1"/>
    <col min="15893" max="16128" width="11.5546875" style="67"/>
    <col min="16129" max="16129" width="35.88671875" style="67" customWidth="1"/>
    <col min="16130" max="16136" width="13.5546875" style="67" customWidth="1"/>
    <col min="16137" max="16137" width="14" style="67" customWidth="1"/>
    <col min="16138" max="16138" width="9.44140625" style="67" bestFit="1" customWidth="1"/>
    <col min="16139" max="16139" width="10.44140625" style="67" bestFit="1" customWidth="1"/>
    <col min="16140" max="16143" width="9.44140625" style="67" bestFit="1" customWidth="1"/>
    <col min="16144" max="16144" width="10.44140625" style="67" bestFit="1" customWidth="1"/>
    <col min="16145" max="16147" width="9.44140625" style="67" bestFit="1" customWidth="1"/>
    <col min="16148" max="16148" width="9.5546875" style="67" bestFit="1" customWidth="1"/>
    <col min="16149" max="16384" width="11.5546875" style="67"/>
  </cols>
  <sheetData>
    <row r="1" spans="1:9" s="33" customFormat="1" ht="14.25" customHeight="1">
      <c r="A1" s="1187" t="s">
        <v>1011</v>
      </c>
      <c r="B1" s="32"/>
      <c r="C1" s="32"/>
      <c r="D1" s="32"/>
      <c r="E1" s="32"/>
      <c r="F1" s="32"/>
      <c r="G1" s="32"/>
      <c r="H1" s="32"/>
      <c r="I1" s="32"/>
    </row>
    <row r="2" spans="1:9" s="35" customFormat="1" ht="24" customHeight="1">
      <c r="A2" s="34" t="s">
        <v>37</v>
      </c>
      <c r="B2" s="34"/>
      <c r="C2" s="34"/>
      <c r="D2" s="34"/>
      <c r="E2" s="34"/>
      <c r="F2" s="34"/>
      <c r="G2" s="34"/>
      <c r="H2" s="34"/>
      <c r="I2" s="34"/>
    </row>
    <row r="3" spans="1:9" s="37" customFormat="1" ht="26.4" customHeight="1">
      <c r="A3" s="36">
        <v>46053</v>
      </c>
      <c r="B3" s="36"/>
      <c r="C3" s="36"/>
      <c r="D3" s="36"/>
      <c r="E3" s="36"/>
      <c r="F3" s="36"/>
      <c r="G3" s="36"/>
      <c r="H3" s="36"/>
      <c r="I3" s="36"/>
    </row>
    <row r="4" spans="1:9" s="37" customFormat="1" ht="26.4" hidden="1" customHeight="1">
      <c r="A4" s="38"/>
      <c r="B4" s="39">
        <v>3</v>
      </c>
      <c r="C4" s="39">
        <v>4</v>
      </c>
      <c r="D4" s="39">
        <v>6</v>
      </c>
      <c r="E4" s="39">
        <v>8</v>
      </c>
      <c r="F4" s="39">
        <v>7</v>
      </c>
      <c r="G4" s="40">
        <v>2</v>
      </c>
      <c r="H4" s="39">
        <v>5</v>
      </c>
      <c r="I4" s="39"/>
    </row>
    <row r="5" spans="1:9" s="43" customFormat="1" ht="13.65" hidden="1" customHeight="1">
      <c r="A5" s="41"/>
      <c r="B5" s="42" t="s">
        <v>38</v>
      </c>
      <c r="C5" s="42" t="s">
        <v>39</v>
      </c>
      <c r="D5" s="42" t="s">
        <v>40</v>
      </c>
      <c r="E5" s="42" t="s">
        <v>41</v>
      </c>
      <c r="F5" s="42" t="s">
        <v>42</v>
      </c>
      <c r="G5" s="42" t="s">
        <v>43</v>
      </c>
      <c r="H5" s="42" t="s">
        <v>44</v>
      </c>
      <c r="I5" s="41"/>
    </row>
    <row r="6" spans="1:9" s="43" customFormat="1" ht="13.65" customHeight="1" thickBot="1">
      <c r="A6" s="44"/>
      <c r="B6" s="42"/>
      <c r="C6" s="42"/>
      <c r="D6" s="42"/>
      <c r="E6" s="42"/>
      <c r="F6" s="42"/>
      <c r="G6" s="42"/>
      <c r="H6" s="42"/>
      <c r="I6" s="41"/>
    </row>
    <row r="7" spans="1:9" s="48" customFormat="1" ht="26.4" customHeight="1">
      <c r="A7" s="45" t="s">
        <v>1</v>
      </c>
      <c r="B7" s="46" t="s">
        <v>45</v>
      </c>
      <c r="C7" s="46" t="s">
        <v>46</v>
      </c>
      <c r="D7" s="46" t="s">
        <v>47</v>
      </c>
      <c r="E7" s="46" t="s">
        <v>48</v>
      </c>
      <c r="F7" s="46" t="s">
        <v>49</v>
      </c>
      <c r="G7" s="46" t="s">
        <v>50</v>
      </c>
      <c r="H7" s="46" t="s">
        <v>51</v>
      </c>
      <c r="I7" s="47" t="s">
        <v>52</v>
      </c>
    </row>
    <row r="8" spans="1:9" s="48" customFormat="1" ht="43.5" customHeight="1">
      <c r="A8" s="49"/>
      <c r="B8" s="50"/>
      <c r="C8" s="50"/>
      <c r="D8" s="50"/>
      <c r="E8" s="50"/>
      <c r="F8" s="50"/>
      <c r="G8" s="50" t="s">
        <v>53</v>
      </c>
      <c r="H8" s="50"/>
      <c r="I8" s="51"/>
    </row>
    <row r="9" spans="1:9" s="48" customFormat="1" ht="6.75" customHeight="1">
      <c r="A9" s="52"/>
      <c r="B9" s="53"/>
      <c r="C9" s="53"/>
      <c r="D9" s="53"/>
      <c r="E9" s="53"/>
      <c r="F9" s="53"/>
      <c r="G9" s="53"/>
      <c r="H9" s="53"/>
      <c r="I9" s="54"/>
    </row>
    <row r="10" spans="1:9" s="57" customFormat="1" ht="20.100000000000001" customHeight="1">
      <c r="A10" s="55" t="s">
        <v>28</v>
      </c>
      <c r="B10" s="56">
        <v>0</v>
      </c>
      <c r="C10" s="56">
        <v>0</v>
      </c>
      <c r="D10" s="56">
        <v>2</v>
      </c>
      <c r="E10" s="56">
        <v>59106</v>
      </c>
      <c r="F10" s="56">
        <v>175480</v>
      </c>
      <c r="G10" s="56">
        <v>31421</v>
      </c>
      <c r="H10" s="56">
        <v>6</v>
      </c>
      <c r="I10" s="56">
        <v>263110</v>
      </c>
    </row>
    <row r="11" spans="1:9" s="57" customFormat="1" ht="20.100000000000001" customHeight="1">
      <c r="A11" s="55" t="s">
        <v>29</v>
      </c>
      <c r="B11" s="56">
        <v>0</v>
      </c>
      <c r="C11" s="56">
        <v>2</v>
      </c>
      <c r="D11" s="56">
        <v>0</v>
      </c>
      <c r="E11" s="56">
        <v>9833</v>
      </c>
      <c r="F11" s="56">
        <v>12979</v>
      </c>
      <c r="G11" s="56">
        <v>241349</v>
      </c>
      <c r="H11" s="56">
        <v>3735</v>
      </c>
      <c r="I11" s="56">
        <v>265107</v>
      </c>
    </row>
    <row r="12" spans="1:9" s="57" customFormat="1" ht="20.100000000000001" customHeight="1">
      <c r="A12" s="55" t="s">
        <v>30</v>
      </c>
      <c r="B12" s="56">
        <v>0</v>
      </c>
      <c r="C12" s="56">
        <v>0</v>
      </c>
      <c r="D12" s="56">
        <v>0</v>
      </c>
      <c r="E12" s="56">
        <v>3933</v>
      </c>
      <c r="F12" s="56">
        <v>5981</v>
      </c>
      <c r="G12" s="56">
        <v>32417</v>
      </c>
      <c r="H12" s="56">
        <v>0</v>
      </c>
      <c r="I12" s="56">
        <v>41824</v>
      </c>
    </row>
    <row r="13" spans="1:9" s="57" customFormat="1" ht="20.100000000000001" customHeight="1">
      <c r="A13" s="55" t="s">
        <v>54</v>
      </c>
      <c r="B13" s="56">
        <v>0</v>
      </c>
      <c r="C13" s="56">
        <v>0</v>
      </c>
      <c r="D13" s="56">
        <v>0</v>
      </c>
      <c r="E13" s="56">
        <v>0</v>
      </c>
      <c r="F13" s="56">
        <v>0</v>
      </c>
      <c r="G13" s="56">
        <v>571231</v>
      </c>
      <c r="H13" s="56">
        <v>0</v>
      </c>
      <c r="I13" s="56">
        <v>571231</v>
      </c>
    </row>
    <row r="14" spans="1:9" s="57" customFormat="1" ht="20.100000000000001" customHeight="1">
      <c r="A14" s="55" t="s">
        <v>32</v>
      </c>
      <c r="B14" s="56">
        <v>8</v>
      </c>
      <c r="C14" s="56">
        <v>43</v>
      </c>
      <c r="D14" s="56">
        <v>307</v>
      </c>
      <c r="E14" s="56">
        <v>5619</v>
      </c>
      <c r="F14" s="56">
        <v>209</v>
      </c>
      <c r="G14" s="56">
        <v>24251</v>
      </c>
      <c r="H14" s="56">
        <v>0</v>
      </c>
      <c r="I14" s="56">
        <v>30342</v>
      </c>
    </row>
    <row r="15" spans="1:9" s="57" customFormat="1" ht="20.100000000000001" customHeight="1">
      <c r="A15" s="55" t="s">
        <v>33</v>
      </c>
      <c r="B15" s="56">
        <v>1</v>
      </c>
      <c r="C15" s="56">
        <v>1</v>
      </c>
      <c r="D15" s="56">
        <v>4</v>
      </c>
      <c r="E15" s="56">
        <v>15871</v>
      </c>
      <c r="F15" s="56">
        <v>28764</v>
      </c>
      <c r="G15" s="56">
        <v>10458</v>
      </c>
      <c r="H15" s="56">
        <v>0</v>
      </c>
      <c r="I15" s="56">
        <v>54804</v>
      </c>
    </row>
    <row r="16" spans="1:9" s="57" customFormat="1" ht="20.100000000000001" customHeight="1">
      <c r="A16" s="55" t="s">
        <v>34</v>
      </c>
      <c r="B16" s="56">
        <v>0</v>
      </c>
      <c r="C16" s="56">
        <v>0</v>
      </c>
      <c r="D16" s="56">
        <v>0</v>
      </c>
      <c r="E16" s="56">
        <v>12533</v>
      </c>
      <c r="F16" s="56">
        <v>57833</v>
      </c>
      <c r="G16" s="56">
        <v>0</v>
      </c>
      <c r="H16" s="56">
        <v>0</v>
      </c>
      <c r="I16" s="56">
        <v>70366</v>
      </c>
    </row>
    <row r="17" spans="1:9" s="60" customFormat="1" ht="27" customHeight="1" thickBot="1">
      <c r="A17" s="58" t="s">
        <v>55</v>
      </c>
      <c r="B17" s="59">
        <v>9</v>
      </c>
      <c r="C17" s="59">
        <v>46</v>
      </c>
      <c r="D17" s="59">
        <v>313</v>
      </c>
      <c r="E17" s="59">
        <v>103812</v>
      </c>
      <c r="F17" s="59">
        <v>275496</v>
      </c>
      <c r="G17" s="59">
        <v>892816</v>
      </c>
      <c r="H17" s="59">
        <v>3741</v>
      </c>
      <c r="I17" s="59">
        <v>1253982</v>
      </c>
    </row>
    <row r="18" spans="1:9" s="60" customFormat="1" ht="15.75" customHeight="1">
      <c r="A18" s="61"/>
      <c r="B18" s="62"/>
      <c r="C18" s="62"/>
      <c r="D18" s="62"/>
      <c r="E18" s="62"/>
      <c r="F18" s="62"/>
      <c r="G18" s="62"/>
      <c r="H18" s="62"/>
      <c r="I18" s="62"/>
    </row>
    <row r="19" spans="1:9" s="65" customFormat="1" ht="19.5" customHeight="1">
      <c r="A19" s="63" t="s">
        <v>56</v>
      </c>
      <c r="B19" s="64"/>
      <c r="C19" s="64"/>
      <c r="D19" s="64"/>
      <c r="E19" s="64"/>
      <c r="F19" s="64"/>
      <c r="G19" s="64"/>
      <c r="H19" s="64"/>
      <c r="I19" s="64"/>
    </row>
    <row r="20" spans="1:9" s="43" customFormat="1" ht="15.75" customHeight="1">
      <c r="A20" s="63" t="s">
        <v>57</v>
      </c>
    </row>
    <row r="21" spans="1:9" s="43" customFormat="1" ht="16.2" customHeight="1">
      <c r="A21" s="63" t="s">
        <v>58</v>
      </c>
    </row>
    <row r="37" spans="2:9">
      <c r="B37" s="66"/>
      <c r="C37" s="66"/>
      <c r="D37" s="66"/>
      <c r="E37" s="66"/>
      <c r="F37" s="66"/>
      <c r="G37" s="66"/>
      <c r="H37" s="66"/>
      <c r="I37" s="66"/>
    </row>
    <row r="38" spans="2:9">
      <c r="B38" s="66"/>
      <c r="C38" s="66"/>
      <c r="D38" s="66"/>
      <c r="E38" s="66"/>
      <c r="F38" s="66"/>
      <c r="G38" s="66"/>
      <c r="H38" s="66"/>
      <c r="I38" s="66"/>
    </row>
    <row r="39" spans="2:9">
      <c r="B39" s="66"/>
      <c r="C39" s="66"/>
      <c r="D39" s="66"/>
      <c r="E39" s="66"/>
      <c r="F39" s="66"/>
      <c r="G39" s="66"/>
      <c r="H39" s="66"/>
      <c r="I39" s="66"/>
    </row>
    <row r="40" spans="2:9">
      <c r="B40" s="66"/>
      <c r="C40" s="66"/>
      <c r="D40" s="66"/>
      <c r="E40" s="66"/>
      <c r="F40" s="66"/>
      <c r="G40" s="66"/>
      <c r="H40" s="66"/>
      <c r="I40" s="66"/>
    </row>
    <row r="41" spans="2:9">
      <c r="B41" s="66"/>
      <c r="C41" s="66"/>
      <c r="D41" s="66"/>
      <c r="E41" s="66"/>
      <c r="F41" s="66"/>
      <c r="G41" s="66"/>
      <c r="H41" s="66"/>
      <c r="I41" s="66"/>
    </row>
    <row r="42" spans="2:9">
      <c r="B42" s="66"/>
      <c r="C42" s="66"/>
      <c r="D42" s="66"/>
      <c r="E42" s="66"/>
      <c r="F42" s="66"/>
      <c r="G42" s="66"/>
      <c r="H42" s="66"/>
      <c r="I42" s="66"/>
    </row>
    <row r="43" spans="2:9">
      <c r="B43" s="66"/>
      <c r="C43" s="66"/>
      <c r="D43" s="66"/>
      <c r="E43" s="66"/>
      <c r="F43" s="66"/>
      <c r="G43" s="66"/>
      <c r="H43" s="66"/>
      <c r="I43" s="66"/>
    </row>
    <row r="44" spans="2:9">
      <c r="B44" s="66"/>
      <c r="C44" s="66"/>
      <c r="D44" s="66"/>
      <c r="E44" s="66"/>
      <c r="F44" s="66"/>
      <c r="G44" s="66"/>
      <c r="H44" s="66"/>
      <c r="I44" s="66"/>
    </row>
    <row r="45" spans="2:9">
      <c r="B45" s="66"/>
      <c r="C45" s="66"/>
      <c r="D45" s="66"/>
      <c r="E45" s="66"/>
      <c r="F45" s="66"/>
      <c r="G45" s="66"/>
      <c r="H45" s="66"/>
      <c r="I45" s="66"/>
    </row>
    <row r="46" spans="2:9">
      <c r="B46" s="66"/>
      <c r="C46" s="66"/>
      <c r="D46" s="66"/>
      <c r="E46" s="66"/>
      <c r="F46" s="66"/>
      <c r="G46" s="66"/>
      <c r="H46" s="66"/>
      <c r="I46" s="66"/>
    </row>
    <row r="47" spans="2:9">
      <c r="B47" s="66"/>
      <c r="C47" s="66"/>
      <c r="D47" s="66"/>
      <c r="E47" s="66"/>
      <c r="F47" s="66"/>
      <c r="G47" s="66"/>
      <c r="H47" s="66"/>
      <c r="I47" s="66"/>
    </row>
    <row r="48" spans="2:9">
      <c r="B48" s="66"/>
      <c r="C48" s="66"/>
      <c r="D48" s="66"/>
      <c r="E48" s="66"/>
      <c r="F48" s="66"/>
      <c r="G48" s="66"/>
      <c r="H48" s="66"/>
      <c r="I48" s="66"/>
    </row>
    <row r="49" spans="2:9">
      <c r="B49" s="66"/>
      <c r="C49" s="66"/>
      <c r="D49" s="66"/>
      <c r="E49" s="66"/>
      <c r="F49" s="66"/>
      <c r="G49" s="66"/>
      <c r="H49" s="66"/>
      <c r="I49" s="66"/>
    </row>
    <row r="195" spans="3:3">
      <c r="C195" s="67" t="s">
        <v>59</v>
      </c>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E3471FD7-092C-4A7E-A920-023505A6D212}"/>
  </hyperlink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3482C-4005-40CA-8851-0BA8D6A86599}">
  <dimension ref="A1:T40"/>
  <sheetViews>
    <sheetView showGridLines="0" workbookViewId="0"/>
  </sheetViews>
  <sheetFormatPr baseColWidth="10" defaultColWidth="11.44140625" defaultRowHeight="13.2"/>
  <cols>
    <col min="1" max="1" width="38.44140625" style="7" customWidth="1"/>
    <col min="2" max="8" width="15.44140625" style="7" customWidth="1"/>
    <col min="9" max="9" width="16.44140625" style="7" bestFit="1" customWidth="1"/>
    <col min="10" max="10" width="8.44140625" style="7" customWidth="1"/>
    <col min="11" max="11" width="9.44140625" style="7" bestFit="1" customWidth="1"/>
    <col min="12" max="12" width="10.44140625" style="7" bestFit="1" customWidth="1"/>
    <col min="13" max="16" width="9.44140625" style="7" bestFit="1" customWidth="1"/>
    <col min="17" max="17" width="10.44140625" style="7" bestFit="1" customWidth="1"/>
    <col min="18" max="21" width="9.44140625" style="7" bestFit="1" customWidth="1"/>
    <col min="22" max="16384" width="11.44140625" style="7"/>
  </cols>
  <sheetData>
    <row r="1" spans="1:9" s="174" customFormat="1" ht="16.5" customHeight="1">
      <c r="A1" s="1182" t="s">
        <v>1011</v>
      </c>
      <c r="B1" s="68"/>
      <c r="C1" s="68"/>
      <c r="D1" s="68"/>
      <c r="E1" s="68"/>
      <c r="F1" s="68"/>
      <c r="G1" s="68"/>
      <c r="H1" s="68"/>
    </row>
    <row r="2" spans="1:9" s="175" customFormat="1" ht="24" customHeight="1">
      <c r="A2" s="124" t="s">
        <v>321</v>
      </c>
      <c r="B2" s="124"/>
      <c r="C2" s="124"/>
      <c r="D2" s="124"/>
      <c r="E2" s="124"/>
      <c r="F2" s="124"/>
      <c r="G2" s="124"/>
      <c r="H2" s="124"/>
    </row>
    <row r="3" spans="1:9" s="73" customFormat="1" ht="26.4" customHeight="1">
      <c r="A3" s="72">
        <v>46053</v>
      </c>
      <c r="B3" s="72"/>
      <c r="C3" s="72"/>
      <c r="D3" s="72"/>
      <c r="E3" s="72"/>
      <c r="F3" s="72"/>
      <c r="G3" s="72"/>
      <c r="H3" s="72"/>
    </row>
    <row r="4" spans="1:9" s="76" customFormat="1" ht="13.65" customHeight="1" thickBot="1">
      <c r="A4" s="176"/>
      <c r="B4" s="176"/>
      <c r="C4" s="176"/>
      <c r="D4" s="176"/>
      <c r="E4" s="176"/>
      <c r="F4" s="176"/>
      <c r="G4" s="176"/>
      <c r="H4" s="176"/>
    </row>
    <row r="5" spans="1:9" s="178" customFormat="1" ht="43.5" customHeight="1">
      <c r="A5" s="177" t="s">
        <v>1</v>
      </c>
      <c r="B5" s="177" t="s">
        <v>322</v>
      </c>
      <c r="C5" s="177" t="s">
        <v>323</v>
      </c>
      <c r="D5" s="177" t="s">
        <v>324</v>
      </c>
      <c r="E5" s="177" t="s">
        <v>325</v>
      </c>
      <c r="F5" s="177" t="s">
        <v>326</v>
      </c>
      <c r="G5" s="177" t="s">
        <v>327</v>
      </c>
      <c r="H5" s="177" t="s">
        <v>328</v>
      </c>
    </row>
    <row r="6" spans="1:9" s="178" customFormat="1" ht="9" customHeight="1">
      <c r="A6" s="179"/>
      <c r="B6" s="180"/>
      <c r="C6" s="180"/>
      <c r="D6" s="180"/>
      <c r="E6" s="180"/>
      <c r="F6" s="180"/>
      <c r="G6" s="180"/>
      <c r="H6" s="181"/>
    </row>
    <row r="7" spans="1:9" s="21" customFormat="1" ht="20.100000000000001" customHeight="1">
      <c r="A7" s="21" t="s">
        <v>28</v>
      </c>
      <c r="B7" s="182">
        <v>0</v>
      </c>
      <c r="C7" s="182">
        <v>0</v>
      </c>
      <c r="D7" s="182">
        <v>0</v>
      </c>
      <c r="E7" s="182">
        <v>0</v>
      </c>
      <c r="F7" s="182">
        <v>0</v>
      </c>
      <c r="G7" s="182">
        <v>0</v>
      </c>
      <c r="H7" s="183">
        <v>0</v>
      </c>
      <c r="I7" s="184"/>
    </row>
    <row r="8" spans="1:9" s="21" customFormat="1" ht="20.100000000000001" customHeight="1">
      <c r="A8" s="21" t="s">
        <v>29</v>
      </c>
      <c r="B8" s="182">
        <v>0</v>
      </c>
      <c r="C8" s="182">
        <v>0</v>
      </c>
      <c r="D8" s="182">
        <v>0</v>
      </c>
      <c r="E8" s="182">
        <v>0</v>
      </c>
      <c r="F8" s="182">
        <v>0</v>
      </c>
      <c r="G8" s="182">
        <v>0</v>
      </c>
      <c r="H8" s="183">
        <v>0</v>
      </c>
      <c r="I8" s="184"/>
    </row>
    <row r="9" spans="1:9" s="21" customFormat="1" ht="20.100000000000001" customHeight="1">
      <c r="A9" s="21" t="s">
        <v>30</v>
      </c>
      <c r="B9" s="182">
        <v>0</v>
      </c>
      <c r="C9" s="182">
        <v>0</v>
      </c>
      <c r="D9" s="182">
        <v>0</v>
      </c>
      <c r="E9" s="182">
        <v>0</v>
      </c>
      <c r="F9" s="182">
        <v>0</v>
      </c>
      <c r="G9" s="182">
        <v>0</v>
      </c>
      <c r="H9" s="183">
        <v>0</v>
      </c>
      <c r="I9" s="184"/>
    </row>
    <row r="10" spans="1:9" s="21" customFormat="1" ht="20.100000000000001" customHeight="1">
      <c r="A10" s="88" t="s">
        <v>31</v>
      </c>
      <c r="B10" s="182">
        <v>1105448</v>
      </c>
      <c r="C10" s="182">
        <v>0</v>
      </c>
      <c r="D10" s="182">
        <v>0</v>
      </c>
      <c r="E10" s="182">
        <v>0</v>
      </c>
      <c r="F10" s="182">
        <v>0</v>
      </c>
      <c r="G10" s="182">
        <v>0</v>
      </c>
      <c r="H10" s="183">
        <v>1105448</v>
      </c>
      <c r="I10" s="184"/>
    </row>
    <row r="11" spans="1:9" s="21" customFormat="1" ht="20.100000000000001" customHeight="1">
      <c r="A11" s="21" t="s">
        <v>32</v>
      </c>
      <c r="B11" s="182">
        <v>0</v>
      </c>
      <c r="C11" s="182">
        <v>0</v>
      </c>
      <c r="D11" s="182">
        <v>0</v>
      </c>
      <c r="E11" s="182">
        <v>0</v>
      </c>
      <c r="F11" s="182">
        <v>0</v>
      </c>
      <c r="G11" s="182">
        <v>0</v>
      </c>
      <c r="H11" s="183">
        <v>0</v>
      </c>
      <c r="I11" s="184"/>
    </row>
    <row r="12" spans="1:9" s="21" customFormat="1" ht="20.100000000000001" customHeight="1">
      <c r="A12" s="21" t="s">
        <v>33</v>
      </c>
      <c r="B12" s="182">
        <v>0</v>
      </c>
      <c r="C12" s="182">
        <v>0</v>
      </c>
      <c r="D12" s="182">
        <v>0</v>
      </c>
      <c r="E12" s="182">
        <v>0</v>
      </c>
      <c r="F12" s="182">
        <v>0</v>
      </c>
      <c r="G12" s="182">
        <v>0</v>
      </c>
      <c r="H12" s="183">
        <v>0</v>
      </c>
      <c r="I12" s="184"/>
    </row>
    <row r="13" spans="1:9" s="21" customFormat="1" ht="20.100000000000001" customHeight="1">
      <c r="A13" s="21" t="s">
        <v>34</v>
      </c>
      <c r="B13" s="182">
        <v>0</v>
      </c>
      <c r="C13" s="182">
        <v>0</v>
      </c>
      <c r="D13" s="182">
        <v>0</v>
      </c>
      <c r="E13" s="182">
        <v>0</v>
      </c>
      <c r="F13" s="182">
        <v>0</v>
      </c>
      <c r="G13" s="182">
        <v>0</v>
      </c>
      <c r="H13" s="183">
        <v>0</v>
      </c>
      <c r="I13" s="184"/>
    </row>
    <row r="14" spans="1:9" s="92" customFormat="1" ht="27" customHeight="1" thickBot="1">
      <c r="A14" s="89" t="s">
        <v>35</v>
      </c>
      <c r="B14" s="185">
        <v>1105448</v>
      </c>
      <c r="C14" s="185">
        <v>0</v>
      </c>
      <c r="D14" s="185">
        <v>0</v>
      </c>
      <c r="E14" s="185">
        <v>0</v>
      </c>
      <c r="F14" s="185">
        <v>0</v>
      </c>
      <c r="G14" s="185">
        <v>0</v>
      </c>
      <c r="H14" s="185">
        <v>1105448</v>
      </c>
      <c r="I14" s="184"/>
    </row>
    <row r="15" spans="1:9" s="186" customFormat="1" ht="18" customHeight="1">
      <c r="B15" s="92"/>
      <c r="C15" s="92"/>
      <c r="D15" s="92"/>
      <c r="E15" s="92"/>
      <c r="F15" s="92"/>
      <c r="G15" s="92"/>
      <c r="H15" s="92"/>
    </row>
    <row r="16" spans="1:9" s="186" customFormat="1" ht="18" customHeight="1">
      <c r="A16" s="136" t="s">
        <v>329</v>
      </c>
      <c r="B16" s="92"/>
      <c r="C16" s="92"/>
      <c r="D16" s="92"/>
      <c r="E16" s="92"/>
      <c r="F16" s="92"/>
      <c r="G16" s="92"/>
      <c r="H16" s="92"/>
    </row>
    <row r="17" spans="1:20" s="76" customFormat="1" ht="11.4" customHeight="1">
      <c r="A17" s="26" t="s">
        <v>330</v>
      </c>
      <c r="B17" s="21"/>
      <c r="C17" s="21"/>
      <c r="D17" s="21"/>
      <c r="E17" s="21"/>
      <c r="F17" s="21"/>
      <c r="G17" s="21"/>
      <c r="H17" s="21"/>
    </row>
    <row r="18" spans="1:20" s="76" customFormat="1" ht="16.5" customHeight="1">
      <c r="A18" s="187" t="s">
        <v>331</v>
      </c>
      <c r="B18" s="187"/>
      <c r="C18" s="187"/>
      <c r="D18" s="187"/>
      <c r="E18" s="187"/>
      <c r="F18" s="187"/>
      <c r="G18" s="187"/>
      <c r="H18" s="187"/>
      <c r="I18" s="188"/>
      <c r="J18" s="188"/>
      <c r="K18" s="188"/>
      <c r="L18" s="188"/>
      <c r="M18" s="188"/>
      <c r="N18" s="188"/>
      <c r="O18" s="188"/>
      <c r="P18" s="188"/>
      <c r="Q18" s="188"/>
      <c r="R18" s="188"/>
      <c r="S18" s="188"/>
      <c r="T18" s="188"/>
    </row>
    <row r="19" spans="1:20" s="76" customFormat="1">
      <c r="A19" s="187"/>
      <c r="B19" s="187"/>
      <c r="C19" s="187"/>
      <c r="D19" s="187"/>
      <c r="E19" s="187"/>
      <c r="F19" s="187"/>
      <c r="G19" s="187"/>
      <c r="H19" s="187"/>
      <c r="I19" s="188"/>
      <c r="J19" s="188"/>
      <c r="K19" s="188"/>
      <c r="L19" s="188"/>
      <c r="M19" s="188"/>
      <c r="N19" s="188"/>
      <c r="O19" s="188"/>
      <c r="P19" s="188"/>
      <c r="Q19" s="188"/>
      <c r="R19" s="188"/>
      <c r="S19" s="188"/>
      <c r="T19" s="188"/>
    </row>
    <row r="20" spans="1:20" s="76" customFormat="1" ht="6.6" customHeight="1">
      <c r="A20" s="187"/>
      <c r="B20" s="187"/>
      <c r="C20" s="187"/>
      <c r="D20" s="187"/>
      <c r="E20" s="187"/>
      <c r="F20" s="187"/>
      <c r="G20" s="187"/>
      <c r="H20" s="187"/>
      <c r="I20" s="188"/>
      <c r="J20" s="188"/>
      <c r="K20" s="188"/>
      <c r="L20" s="188"/>
      <c r="M20" s="188"/>
      <c r="N20" s="188"/>
      <c r="O20" s="188"/>
      <c r="P20" s="188"/>
      <c r="Q20" s="188"/>
      <c r="R20" s="188"/>
      <c r="S20" s="188"/>
      <c r="T20" s="188"/>
    </row>
    <row r="21" spans="1:20" s="76" customFormat="1">
      <c r="A21" s="21"/>
    </row>
    <row r="22" spans="1:20" s="76" customFormat="1"/>
    <row r="23" spans="1:20" s="76" customFormat="1"/>
    <row r="24" spans="1:20" s="76" customFormat="1"/>
    <row r="25" spans="1:20" s="76" customFormat="1"/>
    <row r="26" spans="1:20" s="76" customFormat="1"/>
    <row r="27" spans="1:20" s="76" customFormat="1"/>
    <row r="28" spans="1:20" s="76" customFormat="1"/>
    <row r="29" spans="1:20" s="76" customFormat="1"/>
    <row r="30" spans="1:20" s="76" customFormat="1"/>
    <row r="31" spans="1:20" s="76" customFormat="1"/>
    <row r="32" spans="1:20" s="76" customFormat="1"/>
    <row r="33" s="76" customFormat="1"/>
    <row r="34" s="76" customFormat="1"/>
    <row r="35" s="76" customFormat="1"/>
    <row r="36" s="76" customFormat="1"/>
    <row r="37" s="76" customFormat="1"/>
    <row r="38" s="76" customFormat="1"/>
    <row r="39" s="76" customFormat="1"/>
    <row r="40" s="76" customFormat="1"/>
  </sheetData>
  <mergeCells count="3">
    <mergeCell ref="A2:H2"/>
    <mergeCell ref="A3:H3"/>
    <mergeCell ref="A18:H20"/>
  </mergeCells>
  <hyperlinks>
    <hyperlink ref="A1" location="Índice!A1" display="Volver al Índice" xr:uid="{2040F8BA-5377-4D07-BFAF-11A6F4A592CF}"/>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ED9D5-0AA9-4953-8B4F-63FB38A94D32}">
  <dimension ref="A1:G18"/>
  <sheetViews>
    <sheetView showGridLines="0" zoomScaleNormal="100" workbookViewId="0"/>
  </sheetViews>
  <sheetFormatPr baseColWidth="10" defaultColWidth="11.44140625" defaultRowHeight="10.199999999999999"/>
  <cols>
    <col min="1" max="1" width="47" style="15" customWidth="1"/>
    <col min="2" max="2" width="20.44140625" style="15" customWidth="1"/>
    <col min="3" max="3" width="23.44140625" style="15" customWidth="1"/>
    <col min="4" max="4" width="24.44140625" style="15" customWidth="1"/>
    <col min="5" max="16384" width="11.44140625" style="15"/>
  </cols>
  <sheetData>
    <row r="1" spans="1:7" ht="20.25" customHeight="1">
      <c r="A1" s="1182" t="s">
        <v>1011</v>
      </c>
    </row>
    <row r="2" spans="1:7" ht="28.5" customHeight="1">
      <c r="A2" s="124" t="s">
        <v>78</v>
      </c>
      <c r="B2" s="124"/>
      <c r="C2" s="124"/>
      <c r="D2" s="124"/>
    </row>
    <row r="3" spans="1:7" ht="17.399999999999999">
      <c r="A3" s="125">
        <v>46053</v>
      </c>
      <c r="B3" s="125"/>
      <c r="C3" s="125"/>
      <c r="D3" s="125"/>
    </row>
    <row r="4" spans="1:7" ht="15.6">
      <c r="A4" s="126"/>
      <c r="B4" s="127"/>
      <c r="C4" s="127"/>
      <c r="D4" s="7"/>
      <c r="E4" s="7"/>
    </row>
    <row r="5" spans="1:7" ht="16.2" thickBot="1">
      <c r="A5" s="128"/>
      <c r="B5" s="126"/>
      <c r="C5" s="126"/>
      <c r="D5" s="126"/>
      <c r="E5" s="7"/>
    </row>
    <row r="6" spans="1:7" ht="62.4" customHeight="1">
      <c r="A6" s="129" t="s">
        <v>1</v>
      </c>
      <c r="B6" s="130" t="s">
        <v>79</v>
      </c>
      <c r="C6" s="130" t="s">
        <v>80</v>
      </c>
      <c r="D6" s="130" t="s">
        <v>81</v>
      </c>
    </row>
    <row r="7" spans="1:7" ht="25.2" customHeight="1">
      <c r="A7" s="21" t="s">
        <v>28</v>
      </c>
      <c r="B7" s="131">
        <v>0</v>
      </c>
      <c r="C7" s="131">
        <v>0</v>
      </c>
      <c r="D7" s="131">
        <v>0</v>
      </c>
      <c r="E7" s="132"/>
      <c r="F7" s="133"/>
    </row>
    <row r="8" spans="1:7" ht="25.2" customHeight="1">
      <c r="A8" s="21" t="s">
        <v>29</v>
      </c>
      <c r="B8" s="131">
        <v>26</v>
      </c>
      <c r="C8" s="131">
        <v>2714.05195</v>
      </c>
      <c r="D8" s="131">
        <v>0</v>
      </c>
      <c r="E8" s="132"/>
      <c r="F8" s="133"/>
    </row>
    <row r="9" spans="1:7" ht="25.2" customHeight="1">
      <c r="A9" s="21" t="s">
        <v>30</v>
      </c>
      <c r="B9" s="131">
        <v>0</v>
      </c>
      <c r="C9" s="131">
        <v>0</v>
      </c>
      <c r="D9" s="131">
        <v>0</v>
      </c>
      <c r="E9" s="132"/>
      <c r="F9" s="133"/>
    </row>
    <row r="10" spans="1:7" ht="25.2" customHeight="1">
      <c r="A10" s="88" t="s">
        <v>31</v>
      </c>
      <c r="B10" s="131">
        <v>0</v>
      </c>
      <c r="C10" s="131">
        <v>0</v>
      </c>
      <c r="D10" s="131">
        <v>0</v>
      </c>
      <c r="E10" s="132"/>
      <c r="F10" s="132"/>
      <c r="G10" s="132"/>
    </row>
    <row r="11" spans="1:7" ht="25.2" customHeight="1">
      <c r="A11" s="21" t="s">
        <v>32</v>
      </c>
      <c r="B11" s="131">
        <v>0</v>
      </c>
      <c r="C11" s="131">
        <v>0</v>
      </c>
      <c r="D11" s="131">
        <v>0</v>
      </c>
      <c r="E11" s="132"/>
      <c r="F11" s="133"/>
    </row>
    <row r="12" spans="1:7" ht="25.2" customHeight="1">
      <c r="A12" s="21" t="s">
        <v>33</v>
      </c>
      <c r="B12" s="131">
        <v>0</v>
      </c>
      <c r="C12" s="131">
        <v>0</v>
      </c>
      <c r="D12" s="131">
        <v>0</v>
      </c>
      <c r="E12" s="132"/>
      <c r="F12" s="133"/>
    </row>
    <row r="13" spans="1:7" ht="25.2" customHeight="1">
      <c r="A13" s="21" t="s">
        <v>34</v>
      </c>
      <c r="B13" s="131">
        <v>0</v>
      </c>
      <c r="C13" s="131">
        <v>0</v>
      </c>
      <c r="D13" s="131">
        <v>0</v>
      </c>
      <c r="E13" s="132"/>
      <c r="F13" s="133"/>
    </row>
    <row r="14" spans="1:7" ht="20.25" customHeight="1" thickBot="1">
      <c r="A14" s="134" t="s">
        <v>35</v>
      </c>
      <c r="B14" s="135">
        <v>26</v>
      </c>
      <c r="C14" s="135">
        <v>2714.05195</v>
      </c>
      <c r="D14" s="135">
        <v>0</v>
      </c>
      <c r="E14" s="132"/>
      <c r="F14" s="133"/>
    </row>
    <row r="15" spans="1:7" ht="20.25" customHeight="1">
      <c r="A15" s="136" t="s">
        <v>82</v>
      </c>
      <c r="B15" s="93"/>
      <c r="C15" s="93"/>
      <c r="D15" s="93"/>
    </row>
    <row r="16" spans="1:7" ht="17.399999999999999" customHeight="1">
      <c r="A16" s="21"/>
      <c r="B16" s="93"/>
      <c r="C16" s="93"/>
      <c r="D16" s="93"/>
    </row>
    <row r="18" spans="4:4">
      <c r="D18" s="137"/>
    </row>
  </sheetData>
  <mergeCells count="3">
    <mergeCell ref="A2:D2"/>
    <mergeCell ref="A3:D3"/>
    <mergeCell ref="B4:C4"/>
  </mergeCells>
  <hyperlinks>
    <hyperlink ref="A1" location="Índice!A1" display="Volver al Índice" xr:uid="{BFE92D5F-9487-4AB2-8CBF-3152B0DD66F1}"/>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8F805-3D74-441D-A4F2-DA418C21BB7E}">
  <dimension ref="A1:T18"/>
  <sheetViews>
    <sheetView showGridLines="0" zoomScaleNormal="100" workbookViewId="0"/>
  </sheetViews>
  <sheetFormatPr baseColWidth="10" defaultColWidth="11.44140625" defaultRowHeight="10.199999999999999"/>
  <cols>
    <col min="1" max="1" width="24" style="15" customWidth="1"/>
    <col min="2" max="4" width="12.88671875" style="15" customWidth="1"/>
    <col min="5" max="5" width="1.44140625" style="15" customWidth="1"/>
    <col min="6" max="8" width="12.88671875" style="15" customWidth="1"/>
    <col min="9" max="9" width="1.44140625" style="15" customWidth="1"/>
    <col min="10" max="12" width="12.88671875" style="15" customWidth="1"/>
    <col min="13" max="13" width="1" style="15" customWidth="1"/>
    <col min="14" max="16" width="12.88671875" style="15" customWidth="1"/>
    <col min="17" max="17" width="1.44140625" style="15" customWidth="1"/>
    <col min="18" max="20" width="12.88671875" style="15" customWidth="1"/>
    <col min="21" max="16384" width="11.44140625" style="15"/>
  </cols>
  <sheetData>
    <row r="1" spans="1:20" ht="20.25" customHeight="1">
      <c r="A1" s="1182" t="s">
        <v>1011</v>
      </c>
    </row>
    <row r="2" spans="1:20" ht="28.5" customHeight="1">
      <c r="A2" s="124" t="s">
        <v>366</v>
      </c>
      <c r="B2" s="124"/>
      <c r="C2" s="124"/>
      <c r="D2" s="124"/>
      <c r="E2" s="124"/>
      <c r="F2" s="124"/>
      <c r="G2" s="124"/>
      <c r="H2" s="124"/>
      <c r="I2" s="124"/>
      <c r="J2" s="124"/>
      <c r="K2" s="124"/>
      <c r="L2" s="124"/>
      <c r="M2" s="124"/>
      <c r="N2" s="124"/>
      <c r="O2" s="124"/>
      <c r="P2" s="124"/>
      <c r="Q2" s="124"/>
      <c r="R2" s="124"/>
      <c r="S2" s="124"/>
      <c r="T2" s="124"/>
    </row>
    <row r="3" spans="1:20" ht="27.75" customHeight="1">
      <c r="A3" s="349">
        <v>46053</v>
      </c>
      <c r="B3" s="349"/>
      <c r="C3" s="349"/>
      <c r="D3" s="349"/>
      <c r="E3" s="349"/>
      <c r="F3" s="349"/>
      <c r="G3" s="349"/>
      <c r="H3" s="349"/>
      <c r="I3" s="349"/>
      <c r="J3" s="349"/>
      <c r="K3" s="349"/>
      <c r="L3" s="349"/>
      <c r="M3" s="349"/>
      <c r="N3" s="349"/>
      <c r="O3" s="349"/>
      <c r="P3" s="349"/>
      <c r="Q3" s="349"/>
      <c r="R3" s="349"/>
      <c r="S3" s="349"/>
      <c r="T3" s="349"/>
    </row>
    <row r="4" spans="1:20" ht="16.2" thickBot="1">
      <c r="A4" s="128"/>
      <c r="B4" s="126"/>
      <c r="C4" s="126"/>
      <c r="D4" s="126"/>
      <c r="E4" s="126"/>
      <c r="F4" s="7"/>
    </row>
    <row r="5" spans="1:20" ht="36.75" customHeight="1">
      <c r="A5" s="350"/>
      <c r="B5" s="351" t="s">
        <v>367</v>
      </c>
      <c r="C5" s="351"/>
      <c r="D5" s="351"/>
      <c r="E5" s="352"/>
      <c r="F5" s="351" t="s">
        <v>368</v>
      </c>
      <c r="G5" s="351"/>
      <c r="H5" s="351"/>
      <c r="I5" s="352"/>
      <c r="J5" s="351" t="s">
        <v>369</v>
      </c>
      <c r="K5" s="351"/>
      <c r="L5" s="351"/>
      <c r="M5" s="352"/>
      <c r="N5" s="351" t="s">
        <v>370</v>
      </c>
      <c r="O5" s="351"/>
      <c r="P5" s="351"/>
      <c r="Q5" s="352"/>
      <c r="R5" s="351" t="s">
        <v>371</v>
      </c>
      <c r="S5" s="351"/>
      <c r="T5" s="351"/>
    </row>
    <row r="6" spans="1:20" ht="67.650000000000006" customHeight="1">
      <c r="A6" s="353" t="s">
        <v>1</v>
      </c>
      <c r="B6" s="106" t="s">
        <v>372</v>
      </c>
      <c r="C6" s="106" t="s">
        <v>373</v>
      </c>
      <c r="D6" s="106" t="s">
        <v>374</v>
      </c>
      <c r="E6" s="106"/>
      <c r="F6" s="106" t="s">
        <v>372</v>
      </c>
      <c r="G6" s="106" t="s">
        <v>373</v>
      </c>
      <c r="H6" s="106" t="s">
        <v>374</v>
      </c>
      <c r="I6" s="106"/>
      <c r="J6" s="106" t="s">
        <v>372</v>
      </c>
      <c r="K6" s="106" t="s">
        <v>373</v>
      </c>
      <c r="L6" s="106" t="s">
        <v>374</v>
      </c>
      <c r="M6" s="106"/>
      <c r="N6" s="106" t="s">
        <v>372</v>
      </c>
      <c r="O6" s="106" t="s">
        <v>373</v>
      </c>
      <c r="P6" s="106" t="s">
        <v>374</v>
      </c>
      <c r="Q6" s="106"/>
      <c r="R6" s="106" t="s">
        <v>372</v>
      </c>
      <c r="S6" s="106" t="s">
        <v>373</v>
      </c>
      <c r="T6" s="106" t="s">
        <v>374</v>
      </c>
    </row>
    <row r="7" spans="1:20" ht="18" customHeight="1">
      <c r="A7" s="21" t="s">
        <v>28</v>
      </c>
      <c r="B7" s="131">
        <v>4948</v>
      </c>
      <c r="C7" s="131">
        <v>54524.566189999998</v>
      </c>
      <c r="D7" s="131">
        <v>0</v>
      </c>
      <c r="E7" s="131">
        <v>0</v>
      </c>
      <c r="F7" s="131">
        <v>43</v>
      </c>
      <c r="G7" s="131">
        <v>593.42499999999995</v>
      </c>
      <c r="H7" s="131">
        <v>0</v>
      </c>
      <c r="J7" s="131">
        <v>2166</v>
      </c>
      <c r="K7" s="131">
        <v>15276.71632</v>
      </c>
      <c r="L7" s="131">
        <v>0</v>
      </c>
      <c r="M7" s="15">
        <v>0</v>
      </c>
      <c r="N7" s="131">
        <v>855</v>
      </c>
      <c r="O7" s="131">
        <v>8147.9395199999999</v>
      </c>
      <c r="P7" s="131">
        <v>0</v>
      </c>
      <c r="R7" s="131">
        <v>14959</v>
      </c>
      <c r="S7" s="131">
        <v>118709.73557</v>
      </c>
      <c r="T7" s="131">
        <v>0</v>
      </c>
    </row>
    <row r="8" spans="1:20" ht="24.75" customHeight="1">
      <c r="A8" s="21" t="s">
        <v>29</v>
      </c>
      <c r="B8" s="131">
        <v>5</v>
      </c>
      <c r="C8" s="131">
        <v>41.837200000000003</v>
      </c>
      <c r="D8" s="131">
        <v>0</v>
      </c>
      <c r="E8" s="131">
        <v>0</v>
      </c>
      <c r="F8" s="131">
        <v>0</v>
      </c>
      <c r="G8" s="131">
        <v>0</v>
      </c>
      <c r="H8" s="131">
        <v>0</v>
      </c>
      <c r="J8" s="131">
        <v>14</v>
      </c>
      <c r="K8" s="131">
        <v>190.54415</v>
      </c>
      <c r="L8" s="131">
        <v>0</v>
      </c>
      <c r="M8" s="15">
        <v>0</v>
      </c>
      <c r="N8" s="131">
        <v>5</v>
      </c>
      <c r="O8" s="131">
        <v>37.209910000000001</v>
      </c>
      <c r="P8" s="131">
        <v>0</v>
      </c>
      <c r="R8" s="131">
        <v>77</v>
      </c>
      <c r="S8" s="131">
        <v>1174.09025</v>
      </c>
      <c r="T8" s="131">
        <v>0</v>
      </c>
    </row>
    <row r="9" spans="1:20" ht="18" customHeight="1">
      <c r="A9" s="21" t="s">
        <v>30</v>
      </c>
      <c r="B9" s="131">
        <v>81</v>
      </c>
      <c r="C9" s="131">
        <v>760.74347</v>
      </c>
      <c r="D9" s="131">
        <v>0</v>
      </c>
      <c r="E9" s="131">
        <v>0</v>
      </c>
      <c r="F9" s="131">
        <v>0</v>
      </c>
      <c r="G9" s="131">
        <v>0</v>
      </c>
      <c r="H9" s="131">
        <v>0</v>
      </c>
      <c r="J9" s="131">
        <v>140</v>
      </c>
      <c r="K9" s="131">
        <v>1227.2031300000001</v>
      </c>
      <c r="L9" s="131">
        <v>0</v>
      </c>
      <c r="M9" s="15">
        <v>0</v>
      </c>
      <c r="N9" s="131">
        <v>0</v>
      </c>
      <c r="O9" s="131">
        <v>0</v>
      </c>
      <c r="P9" s="131">
        <v>0</v>
      </c>
      <c r="R9" s="131">
        <v>428</v>
      </c>
      <c r="S9" s="131">
        <v>3113.5241999999998</v>
      </c>
      <c r="T9" s="131">
        <v>0</v>
      </c>
    </row>
    <row r="10" spans="1:20" ht="22.65" customHeight="1">
      <c r="A10" s="88" t="s">
        <v>31</v>
      </c>
      <c r="B10" s="131">
        <v>0</v>
      </c>
      <c r="C10" s="131">
        <v>0</v>
      </c>
      <c r="D10" s="131">
        <v>0</v>
      </c>
      <c r="E10" s="131">
        <v>0</v>
      </c>
      <c r="F10" s="131">
        <v>0</v>
      </c>
      <c r="G10" s="131">
        <v>0</v>
      </c>
      <c r="H10" s="131">
        <v>0</v>
      </c>
      <c r="J10" s="131">
        <v>0</v>
      </c>
      <c r="K10" s="131">
        <v>0</v>
      </c>
      <c r="L10" s="131">
        <v>0</v>
      </c>
      <c r="M10" s="15">
        <v>0</v>
      </c>
      <c r="N10" s="131">
        <v>0</v>
      </c>
      <c r="O10" s="131">
        <v>0</v>
      </c>
      <c r="P10" s="131">
        <v>0</v>
      </c>
      <c r="R10" s="131">
        <v>0</v>
      </c>
      <c r="S10" s="131">
        <v>0</v>
      </c>
      <c r="T10" s="131">
        <v>0</v>
      </c>
    </row>
    <row r="11" spans="1:20" ht="18" customHeight="1">
      <c r="A11" s="21" t="s">
        <v>32</v>
      </c>
      <c r="B11" s="131">
        <v>3</v>
      </c>
      <c r="C11" s="131">
        <v>378.70771999999999</v>
      </c>
      <c r="D11" s="131">
        <v>0</v>
      </c>
      <c r="E11" s="131">
        <v>0</v>
      </c>
      <c r="F11" s="131">
        <v>16</v>
      </c>
      <c r="G11" s="131">
        <v>1189.52855</v>
      </c>
      <c r="H11" s="131">
        <v>89.291730000000001</v>
      </c>
      <c r="J11" s="131">
        <v>10</v>
      </c>
      <c r="K11" s="131">
        <v>602.75598000000002</v>
      </c>
      <c r="L11" s="131">
        <v>59.925870000000003</v>
      </c>
      <c r="M11" s="15">
        <v>0</v>
      </c>
      <c r="N11" s="131">
        <v>12</v>
      </c>
      <c r="O11" s="131">
        <v>757.02732000000003</v>
      </c>
      <c r="P11" s="131">
        <v>132.25291999999999</v>
      </c>
      <c r="R11" s="131">
        <v>44</v>
      </c>
      <c r="S11" s="131">
        <v>3429.54279</v>
      </c>
      <c r="T11" s="131">
        <v>322.27372000000003</v>
      </c>
    </row>
    <row r="12" spans="1:20" ht="18" customHeight="1">
      <c r="A12" s="21" t="s">
        <v>33</v>
      </c>
      <c r="B12" s="131">
        <v>318</v>
      </c>
      <c r="C12" s="131">
        <v>2773.3270000000002</v>
      </c>
      <c r="D12" s="131">
        <v>0</v>
      </c>
      <c r="E12" s="131">
        <v>0</v>
      </c>
      <c r="F12" s="131">
        <v>3</v>
      </c>
      <c r="G12" s="131">
        <v>103.9</v>
      </c>
      <c r="H12" s="131">
        <v>0</v>
      </c>
      <c r="J12" s="131">
        <v>538</v>
      </c>
      <c r="K12" s="131">
        <v>4159.4719999999998</v>
      </c>
      <c r="L12" s="131">
        <v>0</v>
      </c>
      <c r="M12" s="15">
        <v>0</v>
      </c>
      <c r="N12" s="131">
        <v>280</v>
      </c>
      <c r="O12" s="131">
        <v>1849.08</v>
      </c>
      <c r="P12" s="131">
        <v>0</v>
      </c>
      <c r="R12" s="131">
        <v>1899</v>
      </c>
      <c r="S12" s="131">
        <v>15245.73</v>
      </c>
      <c r="T12" s="131">
        <v>0</v>
      </c>
    </row>
    <row r="13" spans="1:20" ht="18" customHeight="1">
      <c r="A13" s="21" t="s">
        <v>34</v>
      </c>
      <c r="B13" s="131">
        <v>168</v>
      </c>
      <c r="C13" s="131">
        <v>1041.45</v>
      </c>
      <c r="D13" s="131">
        <v>0</v>
      </c>
      <c r="E13" s="131">
        <v>0</v>
      </c>
      <c r="F13" s="131">
        <v>4</v>
      </c>
      <c r="G13" s="131">
        <v>7.5</v>
      </c>
      <c r="H13" s="131">
        <v>0</v>
      </c>
      <c r="J13" s="131">
        <v>2958</v>
      </c>
      <c r="K13" s="131">
        <v>10281.191999999999</v>
      </c>
      <c r="L13" s="131">
        <v>0</v>
      </c>
      <c r="M13" s="15">
        <v>0</v>
      </c>
      <c r="N13" s="131">
        <v>255</v>
      </c>
      <c r="O13" s="131">
        <v>1476.1</v>
      </c>
      <c r="P13" s="131">
        <v>0</v>
      </c>
      <c r="R13" s="131">
        <v>6670</v>
      </c>
      <c r="S13" s="131">
        <v>23103.327000000001</v>
      </c>
      <c r="T13" s="131">
        <v>0</v>
      </c>
    </row>
    <row r="14" spans="1:20" ht="27" customHeight="1" thickBot="1">
      <c r="A14" s="134" t="s">
        <v>35</v>
      </c>
      <c r="B14" s="135">
        <v>5523</v>
      </c>
      <c r="C14" s="135">
        <v>59520.631579999994</v>
      </c>
      <c r="D14" s="135">
        <v>0</v>
      </c>
      <c r="E14" s="135">
        <v>0</v>
      </c>
      <c r="F14" s="135">
        <v>66</v>
      </c>
      <c r="G14" s="135">
        <v>1894.35355</v>
      </c>
      <c r="H14" s="135">
        <v>89.291730000000001</v>
      </c>
      <c r="I14" s="135"/>
      <c r="J14" s="135">
        <v>5826</v>
      </c>
      <c r="K14" s="135">
        <v>31737.883579999998</v>
      </c>
      <c r="L14" s="135">
        <v>59.925870000000003</v>
      </c>
      <c r="M14" s="135">
        <v>0</v>
      </c>
      <c r="N14" s="135">
        <v>1407</v>
      </c>
      <c r="O14" s="135">
        <v>12267.356749999999</v>
      </c>
      <c r="P14" s="135">
        <v>132.25291999999999</v>
      </c>
      <c r="Q14" s="135"/>
      <c r="R14" s="135">
        <v>24077</v>
      </c>
      <c r="S14" s="135">
        <v>164775.94980999999</v>
      </c>
      <c r="T14" s="135">
        <v>322.27372000000003</v>
      </c>
    </row>
    <row r="15" spans="1:20" ht="20.25" customHeight="1">
      <c r="A15" s="21" t="s">
        <v>375</v>
      </c>
    </row>
    <row r="16" spans="1:20" ht="17.399999999999999" customHeight="1">
      <c r="A16" s="354" t="s">
        <v>376</v>
      </c>
      <c r="B16" s="355"/>
      <c r="C16" s="355"/>
      <c r="D16" s="355"/>
      <c r="E16" s="355"/>
      <c r="F16" s="132"/>
      <c r="G16" s="132"/>
      <c r="H16" s="132"/>
      <c r="I16" s="132"/>
      <c r="J16" s="132"/>
      <c r="K16" s="132"/>
      <c r="L16" s="132"/>
      <c r="M16" s="132"/>
      <c r="N16" s="132"/>
      <c r="O16" s="132"/>
      <c r="P16" s="132"/>
      <c r="Q16" s="132"/>
      <c r="R16" s="132"/>
      <c r="S16" s="132"/>
      <c r="T16" s="132"/>
    </row>
    <row r="17" spans="1:20">
      <c r="A17" s="21"/>
      <c r="B17" s="356"/>
      <c r="C17" s="356"/>
      <c r="D17" s="356"/>
      <c r="E17" s="356"/>
      <c r="F17" s="356"/>
      <c r="G17" s="356"/>
      <c r="H17" s="356"/>
      <c r="I17" s="356"/>
      <c r="J17" s="356"/>
      <c r="K17" s="356"/>
      <c r="L17" s="356"/>
      <c r="M17" s="356"/>
      <c r="N17" s="356"/>
      <c r="O17" s="356"/>
      <c r="P17" s="356"/>
      <c r="Q17" s="356"/>
      <c r="R17" s="356"/>
      <c r="S17" s="356"/>
      <c r="T17" s="356"/>
    </row>
    <row r="18" spans="1:20">
      <c r="D18" s="137"/>
      <c r="E18" s="137"/>
    </row>
  </sheetData>
  <mergeCells count="7">
    <mergeCell ref="A2:T2"/>
    <mergeCell ref="A3:T3"/>
    <mergeCell ref="B5:D5"/>
    <mergeCell ref="F5:H5"/>
    <mergeCell ref="J5:L5"/>
    <mergeCell ref="N5:P5"/>
    <mergeCell ref="R5:T5"/>
  </mergeCells>
  <hyperlinks>
    <hyperlink ref="A1" location="Índice!A1" display="Volver al Índice" xr:uid="{979A8187-4500-40A9-8972-63E6B1664A49}"/>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57</vt:i4>
      </vt:variant>
      <vt:variant>
        <vt:lpstr>Rangos con nombre</vt:lpstr>
      </vt:variant>
      <vt:variant>
        <vt:i4>21</vt:i4>
      </vt:variant>
    </vt:vector>
  </HeadingPairs>
  <TitlesOfParts>
    <vt:vector size="78" baseType="lpstr">
      <vt:lpstr>Carátula_EF</vt:lpstr>
      <vt:lpstr>3 (2)</vt:lpstr>
      <vt:lpstr>1 (2)</vt:lpstr>
      <vt:lpstr>2 (2)</vt:lpstr>
      <vt:lpstr>Índice</vt:lpstr>
      <vt:lpstr>Agregación_EEFF</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'1'!Área_de_impresión</vt:lpstr>
      <vt:lpstr>'1 (2)'!Área_de_impresión</vt:lpstr>
      <vt:lpstr>'2'!Área_de_impresión</vt:lpstr>
      <vt:lpstr>'2 (2)'!Área_de_impresión</vt:lpstr>
      <vt:lpstr>'3'!Área_de_impresión</vt:lpstr>
      <vt:lpstr>'3 (2)'!Área_de_impresión</vt:lpstr>
      <vt:lpstr>'8'!Área_de_impresión</vt:lpstr>
      <vt:lpstr>'9'!Área_de_impresión</vt:lpstr>
      <vt:lpstr>Índice!Área_de_impresión</vt:lpstr>
      <vt:lpstr>'1'!Periodo</vt:lpstr>
      <vt:lpstr>'1 (2)'!Periodo</vt:lpstr>
      <vt:lpstr>'11'!Print_Area</vt:lpstr>
      <vt:lpstr>'14'!Print_Area</vt:lpstr>
      <vt:lpstr>'16'!Print_Area</vt:lpstr>
      <vt:lpstr>'17'!Print_Area</vt:lpstr>
      <vt:lpstr>'18'!Print_Area</vt:lpstr>
      <vt:lpstr>'6'!Print_Area</vt:lpstr>
      <vt:lpstr>'14'!Print_Titles</vt:lpstr>
      <vt:lpstr>'1'!TipoCambioMes</vt:lpstr>
      <vt:lpstr>'1 (2)'!TipoCambioMes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Alejandro Ortiz Sanchez</cp:lastModifiedBy>
  <dcterms:created xsi:type="dcterms:W3CDTF">2026-04-29T22:30:45Z</dcterms:created>
  <dcterms:modified xsi:type="dcterms:W3CDTF">2026-04-29T22:31:14Z</dcterms:modified>
</cp:coreProperties>
</file>